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18975" windowWidth="15480" windowHeight="1185" tabRatio="818" activeTab="8"/>
  </bookViews>
  <sheets>
    <sheet name="TIGER" sheetId="3" r:id="rId1"/>
    <sheet name="GUINNESS" sheetId="1" r:id="rId2"/>
    <sheet name="HEINEKEN" sheetId="2" r:id="rId3"/>
    <sheet name="APPLE CIDER" sheetId="12" r:id="rId4"/>
    <sheet name="HOAGAARDEN " sheetId="11" r:id="rId5"/>
    <sheet name="PAULANAR" sheetId="13" r:id="rId6"/>
    <sheet name="KIRIN ICHIBAN" sheetId="14" r:id="rId7"/>
    <sheet name="STRONGBOW" sheetId="10" r:id="rId8"/>
    <sheet name="CIGARETTES" sheetId="4" r:id="rId9"/>
    <sheet name="LIQUOR AND WINE" sheetId="5" state="hidden" r:id="rId10"/>
  </sheets>
  <externalReferences>
    <externalReference r:id="rId11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9">'LIQUOR AND WINE'!$B$2:$AM$113</definedName>
    <definedName name="_xlnm.Print_Titles" localSheetId="9">'LIQUOR AND WINE'!$2:$13</definedName>
  </definedNames>
  <calcPr calcId="124519"/>
</workbook>
</file>

<file path=xl/calcChain.xml><?xml version="1.0" encoding="utf-8"?>
<calcChain xmlns="http://schemas.openxmlformats.org/spreadsheetml/2006/main">
  <c r="L44" i="1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N12" s="1"/>
  <c r="L5"/>
  <c r="L44" i="1"/>
  <c r="K44"/>
  <c r="J44"/>
  <c r="G44"/>
  <c r="F44"/>
  <c r="E44"/>
  <c r="L44" i="2"/>
  <c r="K44"/>
  <c r="J44"/>
  <c r="G44"/>
  <c r="F44"/>
  <c r="E44"/>
  <c r="L44" i="12"/>
  <c r="K44"/>
  <c r="J44"/>
  <c r="G44"/>
  <c r="F44"/>
  <c r="E44"/>
  <c r="L44" i="11"/>
  <c r="K44"/>
  <c r="J44"/>
  <c r="G44"/>
  <c r="F44"/>
  <c r="E44"/>
  <c r="L44" i="13"/>
  <c r="K44"/>
  <c r="J44"/>
  <c r="G44"/>
  <c r="F44"/>
  <c r="E44"/>
  <c r="H13" i="10"/>
  <c r="L44"/>
  <c r="K44"/>
  <c r="J44"/>
  <c r="G44"/>
  <c r="F44"/>
  <c r="E44"/>
  <c r="L44" i="4"/>
  <c r="K44"/>
  <c r="J44"/>
  <c r="G44"/>
  <c r="F44"/>
  <c r="E44"/>
  <c r="AM110" i="5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8"/>
  <c r="AM67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M12" i="13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M12" i="10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M12" i="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N13" s="1"/>
  <c r="L5"/>
  <c r="M12" i="1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M12" i="4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M12" i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D8" i="5" s="1"/>
  <c r="D5" i="1"/>
  <c r="D5" i="12" s="1"/>
  <c r="M12" i="2"/>
  <c r="I13" s="1"/>
  <c r="M13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D13" i="14" l="1"/>
  <c r="H13" s="1"/>
  <c r="D14" s="1"/>
  <c r="H14" s="1"/>
  <c r="H5"/>
  <c r="N13"/>
  <c r="D5"/>
  <c r="N13" i="2"/>
  <c r="I14"/>
  <c r="M14" s="1"/>
  <c r="I15" s="1"/>
  <c r="AM111" i="5"/>
  <c r="AM18"/>
  <c r="AM108"/>
  <c r="AM48"/>
  <c r="AM75"/>
  <c r="AM96"/>
  <c r="N13" i="13"/>
  <c r="AM21" i="5"/>
  <c r="AM69"/>
  <c r="AM45"/>
  <c r="AM87"/>
  <c r="AM33"/>
  <c r="AM42"/>
  <c r="AM51"/>
  <c r="AM57"/>
  <c r="AM24"/>
  <c r="AM30"/>
  <c r="AM60"/>
  <c r="AM66"/>
  <c r="AM78"/>
  <c r="AM84"/>
  <c r="AM90"/>
  <c r="AM93"/>
  <c r="AM27"/>
  <c r="AM39"/>
  <c r="AM54"/>
  <c r="AM63"/>
  <c r="AM81"/>
  <c r="AM102"/>
  <c r="AM99"/>
  <c r="N12" i="4"/>
  <c r="N12" i="3"/>
  <c r="D13"/>
  <c r="H13" s="1"/>
  <c r="N13" s="1"/>
  <c r="N13" i="10"/>
  <c r="D14"/>
  <c r="H14" s="1"/>
  <c r="D14" i="12"/>
  <c r="N12"/>
  <c r="N12" i="10"/>
  <c r="N12" i="13"/>
  <c r="D14"/>
  <c r="H14" s="1"/>
  <c r="D13" i="4"/>
  <c r="H13" s="1"/>
  <c r="N13" i="11"/>
  <c r="D14"/>
  <c r="H14" s="1"/>
  <c r="N12"/>
  <c r="D13" i="1"/>
  <c r="H13" s="1"/>
  <c r="N12"/>
  <c r="D14" i="2"/>
  <c r="H14" s="1"/>
  <c r="N14" s="1"/>
  <c r="N12"/>
  <c r="H5" i="3"/>
  <c r="H5" i="2"/>
  <c r="D5"/>
  <c r="D5" i="3"/>
  <c r="D5" i="11"/>
  <c r="D5" i="10"/>
  <c r="D5" i="13"/>
  <c r="D6" i="5"/>
  <c r="D5" i="4"/>
  <c r="H5"/>
  <c r="H5" i="11"/>
  <c r="H5" i="12"/>
  <c r="H5" i="10"/>
  <c r="H5" i="13"/>
  <c r="N14" i="14" l="1"/>
  <c r="D15"/>
  <c r="H15" s="1"/>
  <c r="N14" i="12"/>
  <c r="H14"/>
  <c r="I16" i="2"/>
  <c r="M15"/>
  <c r="D14" i="3"/>
  <c r="H14" s="1"/>
  <c r="N14" s="1"/>
  <c r="D15" i="13"/>
  <c r="H15" s="1"/>
  <c r="N14"/>
  <c r="D15" i="12"/>
  <c r="D15" i="10"/>
  <c r="H15" s="1"/>
  <c r="N14"/>
  <c r="D15" i="11"/>
  <c r="H15" s="1"/>
  <c r="N14"/>
  <c r="D14" i="4"/>
  <c r="H14" s="1"/>
  <c r="N13"/>
  <c r="N13" i="1"/>
  <c r="D14"/>
  <c r="H14" s="1"/>
  <c r="D15" i="2"/>
  <c r="H15" s="1"/>
  <c r="N15" i="14" l="1"/>
  <c r="D16"/>
  <c r="H16" s="1"/>
  <c r="N15" i="2"/>
  <c r="H15" i="12"/>
  <c r="D16" s="1"/>
  <c r="M16" i="2"/>
  <c r="I17" s="1"/>
  <c r="D15" i="3"/>
  <c r="H15" s="1"/>
  <c r="D16" s="1"/>
  <c r="H16" s="1"/>
  <c r="N15" i="10"/>
  <c r="D16"/>
  <c r="H16" s="1"/>
  <c r="N15" i="13"/>
  <c r="D16"/>
  <c r="H16" s="1"/>
  <c r="N14" i="4"/>
  <c r="D15"/>
  <c r="H15" s="1"/>
  <c r="N15" i="11"/>
  <c r="D16"/>
  <c r="H16" s="1"/>
  <c r="D15" i="1"/>
  <c r="H15" s="1"/>
  <c r="N14"/>
  <c r="D16" i="2"/>
  <c r="H16" s="1"/>
  <c r="N16" s="1"/>
  <c r="D17" i="14" l="1"/>
  <c r="H17" s="1"/>
  <c r="N16"/>
  <c r="N15" i="12"/>
  <c r="H16"/>
  <c r="N16" s="1"/>
  <c r="M17" i="2"/>
  <c r="I18" s="1"/>
  <c r="N15" i="3"/>
  <c r="D17" i="13"/>
  <c r="H17" s="1"/>
  <c r="N16"/>
  <c r="D17" i="10"/>
  <c r="H17" s="1"/>
  <c r="N16"/>
  <c r="D17" i="12"/>
  <c r="D16" i="4"/>
  <c r="H16" s="1"/>
  <c r="N15"/>
  <c r="D17" i="11"/>
  <c r="H17" s="1"/>
  <c r="N16"/>
  <c r="N15" i="1"/>
  <c r="D16"/>
  <c r="H16" s="1"/>
  <c r="D17" i="2"/>
  <c r="H17" s="1"/>
  <c r="N16" i="3"/>
  <c r="D17"/>
  <c r="H17" s="1"/>
  <c r="N17" i="14" l="1"/>
  <c r="D18"/>
  <c r="H18" s="1"/>
  <c r="N17" i="2"/>
  <c r="H17" i="12"/>
  <c r="N17" s="1"/>
  <c r="M18" i="2"/>
  <c r="I19" s="1"/>
  <c r="N17" i="10"/>
  <c r="D18"/>
  <c r="H18" s="1"/>
  <c r="N17" i="13"/>
  <c r="D18"/>
  <c r="H18" s="1"/>
  <c r="N17" i="11"/>
  <c r="D18"/>
  <c r="H18" s="1"/>
  <c r="N16" i="4"/>
  <c r="D17"/>
  <c r="H17" s="1"/>
  <c r="D17" i="1"/>
  <c r="H17" s="1"/>
  <c r="N16"/>
  <c r="D18" i="2"/>
  <c r="H18" s="1"/>
  <c r="N18" s="1"/>
  <c r="D18" i="3"/>
  <c r="H18" s="1"/>
  <c r="N17"/>
  <c r="N18" i="14" l="1"/>
  <c r="D19"/>
  <c r="H19" s="1"/>
  <c r="D18" i="12"/>
  <c r="H18" s="1"/>
  <c r="I20" i="2"/>
  <c r="D19" i="13"/>
  <c r="H19" s="1"/>
  <c r="N18"/>
  <c r="D19" i="10"/>
  <c r="H19" s="1"/>
  <c r="N18"/>
  <c r="D19" i="11"/>
  <c r="H19" s="1"/>
  <c r="N18"/>
  <c r="D18" i="4"/>
  <c r="H18" s="1"/>
  <c r="N17"/>
  <c r="N17" i="1"/>
  <c r="D18"/>
  <c r="H18" s="1"/>
  <c r="D19" i="2"/>
  <c r="H19" s="1"/>
  <c r="N19" s="1"/>
  <c r="N18" i="3"/>
  <c r="D19"/>
  <c r="H19" s="1"/>
  <c r="N19" i="14" l="1"/>
  <c r="D20"/>
  <c r="H20" s="1"/>
  <c r="D19" i="12"/>
  <c r="H19" s="1"/>
  <c r="N18"/>
  <c r="I21" i="2"/>
  <c r="M20"/>
  <c r="N19" i="10"/>
  <c r="D20"/>
  <c r="H20" s="1"/>
  <c r="N19" i="13"/>
  <c r="D20"/>
  <c r="H20" s="1"/>
  <c r="N18" i="4"/>
  <c r="D19"/>
  <c r="H19" s="1"/>
  <c r="N19" i="11"/>
  <c r="D20"/>
  <c r="H20" s="1"/>
  <c r="D19" i="1"/>
  <c r="H19" s="1"/>
  <c r="N18"/>
  <c r="D20" i="2"/>
  <c r="H20" s="1"/>
  <c r="N20" s="1"/>
  <c r="D20" i="3"/>
  <c r="H20" s="1"/>
  <c r="N19"/>
  <c r="D21" i="14" l="1"/>
  <c r="H21" s="1"/>
  <c r="N20"/>
  <c r="N19" i="12"/>
  <c r="D20"/>
  <c r="M21" i="2"/>
  <c r="I22" s="1"/>
  <c r="D21" i="13"/>
  <c r="H21" s="1"/>
  <c r="N20"/>
  <c r="D21" i="10"/>
  <c r="H21" s="1"/>
  <c r="N20"/>
  <c r="D20" i="4"/>
  <c r="H20" s="1"/>
  <c r="N19"/>
  <c r="D21" i="11"/>
  <c r="H21" s="1"/>
  <c r="N20"/>
  <c r="N19" i="1"/>
  <c r="D20"/>
  <c r="H20" s="1"/>
  <c r="D21" i="2"/>
  <c r="H21" s="1"/>
  <c r="N21" s="1"/>
  <c r="N20" i="3"/>
  <c r="D21"/>
  <c r="H21" s="1"/>
  <c r="N21" i="14" l="1"/>
  <c r="D22"/>
  <c r="H22" s="1"/>
  <c r="N20" i="12"/>
  <c r="H20"/>
  <c r="D21" s="1"/>
  <c r="H21" s="1"/>
  <c r="I23" i="2"/>
  <c r="M22"/>
  <c r="N21" i="10"/>
  <c r="D22"/>
  <c r="H22" s="1"/>
  <c r="N21" i="13"/>
  <c r="D22"/>
  <c r="H22" s="1"/>
  <c r="N21" i="11"/>
  <c r="D22"/>
  <c r="H22" s="1"/>
  <c r="N20" i="4"/>
  <c r="D21"/>
  <c r="H21" s="1"/>
  <c r="D21" i="1"/>
  <c r="H21" s="1"/>
  <c r="N20"/>
  <c r="D22" i="2"/>
  <c r="H22" s="1"/>
  <c r="N22" s="1"/>
  <c r="D22" i="3"/>
  <c r="H22" s="1"/>
  <c r="N21"/>
  <c r="N22" i="14" l="1"/>
  <c r="D23"/>
  <c r="H23" s="1"/>
  <c r="N21" i="12"/>
  <c r="D22"/>
  <c r="H22" s="1"/>
  <c r="M23" i="2"/>
  <c r="I24" s="1"/>
  <c r="D23" i="13"/>
  <c r="H23" s="1"/>
  <c r="N22"/>
  <c r="D23" i="10"/>
  <c r="H23" s="1"/>
  <c r="N22"/>
  <c r="D22" i="4"/>
  <c r="H22" s="1"/>
  <c r="N21"/>
  <c r="D23" i="11"/>
  <c r="H23" s="1"/>
  <c r="N22"/>
  <c r="N21" i="1"/>
  <c r="D22"/>
  <c r="H22" s="1"/>
  <c r="D23" i="2"/>
  <c r="H23" s="1"/>
  <c r="N22" i="3"/>
  <c r="D23"/>
  <c r="H23" s="1"/>
  <c r="N23" i="14" l="1"/>
  <c r="D24"/>
  <c r="H24" s="1"/>
  <c r="D23" i="12"/>
  <c r="N22"/>
  <c r="N23" i="2"/>
  <c r="H23" i="12"/>
  <c r="D24" s="1"/>
  <c r="M24" i="2"/>
  <c r="I25" s="1"/>
  <c r="N23" i="10"/>
  <c r="D24"/>
  <c r="H24" s="1"/>
  <c r="N23" i="13"/>
  <c r="D24"/>
  <c r="H24" s="1"/>
  <c r="N23" i="11"/>
  <c r="D24"/>
  <c r="H24" s="1"/>
  <c r="N22" i="4"/>
  <c r="D23"/>
  <c r="H23" s="1"/>
  <c r="D23" i="1"/>
  <c r="H23" s="1"/>
  <c r="N22"/>
  <c r="D24" i="2"/>
  <c r="H24" s="1"/>
  <c r="N24" s="1"/>
  <c r="D24" i="3"/>
  <c r="H24" s="1"/>
  <c r="N23"/>
  <c r="D25" i="14" l="1"/>
  <c r="H25" s="1"/>
  <c r="N24"/>
  <c r="N23" i="12"/>
  <c r="H24"/>
  <c r="N24" s="1"/>
  <c r="M25" i="2"/>
  <c r="I26" s="1"/>
  <c r="M26" s="1"/>
  <c r="I27" s="1"/>
  <c r="D25" i="13"/>
  <c r="H25" s="1"/>
  <c r="N24"/>
  <c r="D25" i="10"/>
  <c r="H25" s="1"/>
  <c r="N24"/>
  <c r="D25" i="12"/>
  <c r="D25" i="11"/>
  <c r="H25" s="1"/>
  <c r="N24"/>
  <c r="D24" i="4"/>
  <c r="H24" s="1"/>
  <c r="N23"/>
  <c r="N23" i="1"/>
  <c r="D24"/>
  <c r="H24" s="1"/>
  <c r="D25" i="2"/>
  <c r="H25" s="1"/>
  <c r="N25" s="1"/>
  <c r="N24" i="3"/>
  <c r="D25"/>
  <c r="H25" s="1"/>
  <c r="N25" i="14" l="1"/>
  <c r="D26"/>
  <c r="H26" s="1"/>
  <c r="N25" i="12"/>
  <c r="H25"/>
  <c r="D26" s="1"/>
  <c r="M27" i="2"/>
  <c r="I28" s="1"/>
  <c r="N25" i="10"/>
  <c r="D26"/>
  <c r="H26" s="1"/>
  <c r="N25" i="13"/>
  <c r="D26"/>
  <c r="H26" s="1"/>
  <c r="N24" i="4"/>
  <c r="D25"/>
  <c r="H25" s="1"/>
  <c r="N25" i="11"/>
  <c r="D26"/>
  <c r="H26" s="1"/>
  <c r="D25" i="1"/>
  <c r="H25" s="1"/>
  <c r="N24"/>
  <c r="D26" i="2"/>
  <c r="D26" i="3"/>
  <c r="H26" s="1"/>
  <c r="N25"/>
  <c r="N26" i="14" l="1"/>
  <c r="D27"/>
  <c r="H27" s="1"/>
  <c r="D27" i="2"/>
  <c r="H27" s="1"/>
  <c r="N27" s="1"/>
  <c r="H26"/>
  <c r="N26" s="1"/>
  <c r="N26" i="12"/>
  <c r="H26"/>
  <c r="M28" i="2"/>
  <c r="I29" s="1"/>
  <c r="D27" i="13"/>
  <c r="H27" s="1"/>
  <c r="N26"/>
  <c r="D27" i="10"/>
  <c r="H27" s="1"/>
  <c r="N26"/>
  <c r="D27" i="12"/>
  <c r="D26" i="4"/>
  <c r="H26" s="1"/>
  <c r="N25"/>
  <c r="D27" i="11"/>
  <c r="H27" s="1"/>
  <c r="N26"/>
  <c r="N25" i="1"/>
  <c r="D26"/>
  <c r="H26" s="1"/>
  <c r="N26" i="3"/>
  <c r="D27"/>
  <c r="H27" s="1"/>
  <c r="N27" i="14" l="1"/>
  <c r="D28"/>
  <c r="H28" s="1"/>
  <c r="N27" i="12"/>
  <c r="H27"/>
  <c r="D28" s="1"/>
  <c r="M29" i="2"/>
  <c r="I30" s="1"/>
  <c r="N27" i="10"/>
  <c r="D28"/>
  <c r="H28" s="1"/>
  <c r="N27" i="13"/>
  <c r="D28"/>
  <c r="H28" s="1"/>
  <c r="N27" i="11"/>
  <c r="D28"/>
  <c r="H28" s="1"/>
  <c r="N26" i="4"/>
  <c r="D27"/>
  <c r="H27" s="1"/>
  <c r="D27" i="1"/>
  <c r="H27" s="1"/>
  <c r="N26"/>
  <c r="D28" i="2"/>
  <c r="H28" s="1"/>
  <c r="N28" s="1"/>
  <c r="D28" i="3"/>
  <c r="H28" s="1"/>
  <c r="N27"/>
  <c r="D29" i="14" l="1"/>
  <c r="H29" s="1"/>
  <c r="N28"/>
  <c r="N28" i="12"/>
  <c r="H28"/>
  <c r="I31" i="2"/>
  <c r="M30"/>
  <c r="D29" i="13"/>
  <c r="H29" s="1"/>
  <c r="N28"/>
  <c r="D29" i="10"/>
  <c r="H29" s="1"/>
  <c r="N28"/>
  <c r="D29" i="12"/>
  <c r="D29" i="11"/>
  <c r="H29" s="1"/>
  <c r="N28"/>
  <c r="D28" i="4"/>
  <c r="H28" s="1"/>
  <c r="N27"/>
  <c r="N27" i="1"/>
  <c r="D28"/>
  <c r="H28" s="1"/>
  <c r="D29" i="2"/>
  <c r="H29" s="1"/>
  <c r="N29" s="1"/>
  <c r="N28" i="3"/>
  <c r="D29"/>
  <c r="H29" s="1"/>
  <c r="N29" i="14" l="1"/>
  <c r="D30"/>
  <c r="H30" s="1"/>
  <c r="N29" i="12"/>
  <c r="H29"/>
  <c r="I32" i="2"/>
  <c r="M31"/>
  <c r="D30" i="12"/>
  <c r="N29" i="10"/>
  <c r="D30"/>
  <c r="H30" s="1"/>
  <c r="N29" i="13"/>
  <c r="D30"/>
  <c r="H30" s="1"/>
  <c r="N28" i="4"/>
  <c r="D29"/>
  <c r="H29" s="1"/>
  <c r="N29" i="11"/>
  <c r="D30"/>
  <c r="H30" s="1"/>
  <c r="D29" i="1"/>
  <c r="H29" s="1"/>
  <c r="N28"/>
  <c r="D30" i="2"/>
  <c r="H30" s="1"/>
  <c r="N30" s="1"/>
  <c r="D30" i="3"/>
  <c r="H30" s="1"/>
  <c r="N29"/>
  <c r="N30" i="14" l="1"/>
  <c r="D31"/>
  <c r="H31" s="1"/>
  <c r="N30" i="12"/>
  <c r="H30"/>
  <c r="M32" i="2"/>
  <c r="I33" s="1"/>
  <c r="D31" i="13"/>
  <c r="H31" s="1"/>
  <c r="N30"/>
  <c r="D31" i="10"/>
  <c r="H31" s="1"/>
  <c r="N30"/>
  <c r="D31" i="12"/>
  <c r="D31" i="11"/>
  <c r="H31" s="1"/>
  <c r="N30"/>
  <c r="D30" i="4"/>
  <c r="H30" s="1"/>
  <c r="N29"/>
  <c r="D30" i="1"/>
  <c r="H30" s="1"/>
  <c r="N29"/>
  <c r="D31" i="2"/>
  <c r="H31" s="1"/>
  <c r="N31" s="1"/>
  <c r="N30" i="3"/>
  <c r="D31"/>
  <c r="H31" s="1"/>
  <c r="N31" i="14" l="1"/>
  <c r="D32"/>
  <c r="H32" s="1"/>
  <c r="H31" i="12"/>
  <c r="N31" s="1"/>
  <c r="M33" i="2"/>
  <c r="I34" s="1"/>
  <c r="D32" i="12"/>
  <c r="N31" i="10"/>
  <c r="D32"/>
  <c r="H32" s="1"/>
  <c r="N31" i="13"/>
  <c r="D32"/>
  <c r="H32" s="1"/>
  <c r="D31" i="4"/>
  <c r="H31" s="1"/>
  <c r="N30"/>
  <c r="D32" i="11"/>
  <c r="H32" s="1"/>
  <c r="N31"/>
  <c r="D31" i="1"/>
  <c r="H31" s="1"/>
  <c r="N30"/>
  <c r="D32" i="2"/>
  <c r="H32" s="1"/>
  <c r="N32" s="1"/>
  <c r="D32" i="3"/>
  <c r="H32" s="1"/>
  <c r="N31"/>
  <c r="D33" i="14" l="1"/>
  <c r="H33" s="1"/>
  <c r="N32"/>
  <c r="N32" i="12"/>
  <c r="H32"/>
  <c r="D33" s="1"/>
  <c r="M34" i="2"/>
  <c r="I35" s="1"/>
  <c r="D33" i="10"/>
  <c r="H33" s="1"/>
  <c r="N32"/>
  <c r="D33" i="13"/>
  <c r="H33" s="1"/>
  <c r="N32"/>
  <c r="D33" i="11"/>
  <c r="H33" s="1"/>
  <c r="N32"/>
  <c r="D32" i="4"/>
  <c r="H32" s="1"/>
  <c r="N31"/>
  <c r="D32" i="1"/>
  <c r="H32" s="1"/>
  <c r="N31"/>
  <c r="D33" i="2"/>
  <c r="H33" s="1"/>
  <c r="N33" s="1"/>
  <c r="N32" i="3"/>
  <c r="D33"/>
  <c r="H33" s="1"/>
  <c r="N33" i="14" l="1"/>
  <c r="D34"/>
  <c r="H34" s="1"/>
  <c r="N33" i="12"/>
  <c r="H33"/>
  <c r="M35" i="2"/>
  <c r="I36" s="1"/>
  <c r="D34" i="12"/>
  <c r="N33" i="13"/>
  <c r="D34"/>
  <c r="H34" s="1"/>
  <c r="N33" i="10"/>
  <c r="D34"/>
  <c r="H34" s="1"/>
  <c r="N32" i="4"/>
  <c r="D33"/>
  <c r="H33" s="1"/>
  <c r="N33" i="11"/>
  <c r="D34"/>
  <c r="H34" s="1"/>
  <c r="N32" i="1"/>
  <c r="D33"/>
  <c r="H33" s="1"/>
  <c r="D34" i="2"/>
  <c r="H34" s="1"/>
  <c r="N34" s="1"/>
  <c r="D34" i="3"/>
  <c r="H34" s="1"/>
  <c r="N33"/>
  <c r="N34" i="14" l="1"/>
  <c r="D35"/>
  <c r="H35" s="1"/>
  <c r="N34" i="12"/>
  <c r="H34"/>
  <c r="D35" s="1"/>
  <c r="M36" i="2"/>
  <c r="I37" s="1"/>
  <c r="D35" i="10"/>
  <c r="H35" s="1"/>
  <c r="N34"/>
  <c r="D35" i="13"/>
  <c r="H35" s="1"/>
  <c r="N34"/>
  <c r="D35" i="11"/>
  <c r="H35" s="1"/>
  <c r="N34"/>
  <c r="D34" i="4"/>
  <c r="H34" s="1"/>
  <c r="N33"/>
  <c r="D34" i="1"/>
  <c r="H34" s="1"/>
  <c r="N33"/>
  <c r="D35" i="2"/>
  <c r="H35" s="1"/>
  <c r="N35" s="1"/>
  <c r="N34" i="3"/>
  <c r="D35"/>
  <c r="H35" s="1"/>
  <c r="N35" i="14" l="1"/>
  <c r="D36"/>
  <c r="H36" s="1"/>
  <c r="N35" i="12"/>
  <c r="H35"/>
  <c r="D36" s="1"/>
  <c r="M37" i="2"/>
  <c r="I38" s="1"/>
  <c r="N35" i="13"/>
  <c r="D36"/>
  <c r="H36" s="1"/>
  <c r="N35" i="10"/>
  <c r="D36"/>
  <c r="H36" s="1"/>
  <c r="N34" i="4"/>
  <c r="D35"/>
  <c r="H35" s="1"/>
  <c r="N35" i="11"/>
  <c r="D36"/>
  <c r="H36" s="1"/>
  <c r="N34" i="1"/>
  <c r="D35"/>
  <c r="H35" s="1"/>
  <c r="D36" i="2"/>
  <c r="H36" s="1"/>
  <c r="N36" s="1"/>
  <c r="D36" i="3"/>
  <c r="H36" s="1"/>
  <c r="N35"/>
  <c r="D37" i="14" l="1"/>
  <c r="H37" s="1"/>
  <c r="N36"/>
  <c r="H36" i="12"/>
  <c r="D37" s="1"/>
  <c r="M38" i="2"/>
  <c r="I39" s="1"/>
  <c r="D37" i="10"/>
  <c r="H37" s="1"/>
  <c r="N36"/>
  <c r="D37" i="13"/>
  <c r="H37" s="1"/>
  <c r="N36"/>
  <c r="D37" i="11"/>
  <c r="H37" s="1"/>
  <c r="N36"/>
  <c r="D36" i="4"/>
  <c r="H36" s="1"/>
  <c r="N35"/>
  <c r="D36" i="1"/>
  <c r="H36" s="1"/>
  <c r="N35"/>
  <c r="D37" i="2"/>
  <c r="H37" s="1"/>
  <c r="N37" s="1"/>
  <c r="N36" i="3"/>
  <c r="D37"/>
  <c r="H37" s="1"/>
  <c r="N37" i="14" l="1"/>
  <c r="D38"/>
  <c r="H38" s="1"/>
  <c r="N36" i="12"/>
  <c r="H37"/>
  <c r="D38" s="1"/>
  <c r="M39" i="2"/>
  <c r="I40" s="1"/>
  <c r="N37" i="13"/>
  <c r="D38"/>
  <c r="H38" s="1"/>
  <c r="N37" i="10"/>
  <c r="D38"/>
  <c r="H38" s="1"/>
  <c r="N36" i="4"/>
  <c r="D37"/>
  <c r="H37" s="1"/>
  <c r="N37" i="11"/>
  <c r="D38"/>
  <c r="H38" s="1"/>
  <c r="N36" i="1"/>
  <c r="D37"/>
  <c r="H37" s="1"/>
  <c r="D38" i="2"/>
  <c r="H38" s="1"/>
  <c r="N38" s="1"/>
  <c r="D38" i="3"/>
  <c r="H38" s="1"/>
  <c r="N37"/>
  <c r="N38" i="14" l="1"/>
  <c r="D39"/>
  <c r="H39" s="1"/>
  <c r="N37" i="12"/>
  <c r="H38"/>
  <c r="N38" s="1"/>
  <c r="M40" i="2"/>
  <c r="I41" s="1"/>
  <c r="N38" i="10"/>
  <c r="D39"/>
  <c r="H39" s="1"/>
  <c r="D39" i="13"/>
  <c r="H39" s="1"/>
  <c r="N38"/>
  <c r="D39" i="11"/>
  <c r="H39" s="1"/>
  <c r="N38"/>
  <c r="D38" i="4"/>
  <c r="H38" s="1"/>
  <c r="N37"/>
  <c r="D38" i="1"/>
  <c r="H38" s="1"/>
  <c r="N37"/>
  <c r="D39" i="2"/>
  <c r="H39" s="1"/>
  <c r="N39" s="1"/>
  <c r="N38" i="3"/>
  <c r="D39"/>
  <c r="H39" s="1"/>
  <c r="N39" i="14" l="1"/>
  <c r="D40"/>
  <c r="H40" s="1"/>
  <c r="D39" i="12"/>
  <c r="H39" s="1"/>
  <c r="M41" i="2"/>
  <c r="I42" s="1"/>
  <c r="M42" s="1"/>
  <c r="N39" i="10"/>
  <c r="D40"/>
  <c r="H40" s="1"/>
  <c r="N39" i="13"/>
  <c r="D40"/>
  <c r="H40" s="1"/>
  <c r="N38" i="4"/>
  <c r="D39"/>
  <c r="H39" s="1"/>
  <c r="N39" i="11"/>
  <c r="D40"/>
  <c r="H40" s="1"/>
  <c r="N38" i="1"/>
  <c r="D39"/>
  <c r="H39" s="1"/>
  <c r="D40" i="2"/>
  <c r="H40" s="1"/>
  <c r="N40" s="1"/>
  <c r="D40" i="3"/>
  <c r="H40" s="1"/>
  <c r="N39"/>
  <c r="D41" i="14" l="1"/>
  <c r="H41" s="1"/>
  <c r="N40"/>
  <c r="D40" i="12"/>
  <c r="H40" s="1"/>
  <c r="N39"/>
  <c r="D41" i="13"/>
  <c r="H41" s="1"/>
  <c r="N40"/>
  <c r="D41" i="10"/>
  <c r="H41" s="1"/>
  <c r="N40"/>
  <c r="D40" i="4"/>
  <c r="H40" s="1"/>
  <c r="N39"/>
  <c r="D41" i="11"/>
  <c r="H41" s="1"/>
  <c r="N40"/>
  <c r="D40" i="1"/>
  <c r="H40" s="1"/>
  <c r="N39"/>
  <c r="D41" i="2"/>
  <c r="H41" s="1"/>
  <c r="N41" s="1"/>
  <c r="N40" i="3"/>
  <c r="D41"/>
  <c r="H41" s="1"/>
  <c r="N41" i="14" l="1"/>
  <c r="D42"/>
  <c r="H42" s="1"/>
  <c r="N42" s="1"/>
  <c r="D41" i="12"/>
  <c r="H41" s="1"/>
  <c r="N40"/>
  <c r="N41" i="10"/>
  <c r="D42"/>
  <c r="N41" i="13"/>
  <c r="D42"/>
  <c r="N41" i="11"/>
  <c r="D42"/>
  <c r="N40" i="4"/>
  <c r="D41"/>
  <c r="H41" s="1"/>
  <c r="N40" i="1"/>
  <c r="D41"/>
  <c r="H41" s="1"/>
  <c r="D42" i="2"/>
  <c r="D42" i="3"/>
  <c r="H42" s="1"/>
  <c r="N42" s="1"/>
  <c r="N41"/>
  <c r="D42" i="12" l="1"/>
  <c r="H42" s="1"/>
  <c r="N42" s="1"/>
  <c r="N41"/>
  <c r="H42" i="2"/>
  <c r="N42" s="1"/>
  <c r="H42" i="11"/>
  <c r="N42" s="1"/>
  <c r="H42" i="13"/>
  <c r="N42" s="1"/>
  <c r="H42" i="10"/>
  <c r="N42" s="1"/>
  <c r="D42" i="4"/>
  <c r="N41"/>
  <c r="D42" i="1"/>
  <c r="N41"/>
  <c r="H42" l="1"/>
  <c r="N42" s="1"/>
  <c r="H42" i="4"/>
  <c r="N42" s="1"/>
</calcChain>
</file>

<file path=xl/sharedStrings.xml><?xml version="1.0" encoding="utf-8"?>
<sst xmlns="http://schemas.openxmlformats.org/spreadsheetml/2006/main" count="646" uniqueCount="115">
  <si>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</si>
  <si>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</si>
  <si>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</si>
  <si>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</si>
  <si>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</si>
  <si>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</si>
  <si>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</si>
  <si>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</si>
  <si>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</si>
  <si>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</si>
  <si>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</si>
  <si>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</si>
  <si>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</si>
  <si>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</si>
  <si>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</si>
  <si>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</si>
  <si>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</si>
  <si>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</si>
  <si>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</si>
  <si>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</si>
  <si>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</si>
  <si>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</si>
  <si>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</si>
  <si>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</si>
  <si>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</si>
  <si>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</si>
  <si>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</si>
  <si>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</si>
  <si>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</si>
  <si>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</si>
  <si>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</si>
  <si>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</si>
  <si>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</si>
  <si>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</si>
  <si>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</si>
  <si>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</si>
  <si>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</si>
  <si>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</si>
  <si>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</si>
  <si>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</si>
  <si>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</si>
  <si>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</si>
  <si>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</si>
  <si>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</si>
  <si>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</si>
  <si>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</si>
  <si>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</si>
  <si>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</si>
  <si>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</si>
  <si>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</si>
  <si>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</si>
  <si>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</si>
  <si>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</si>
  <si>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</si>
  <si>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</si>
  <si>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</si>
  <si>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</si>
  <si>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</si>
  <si>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</si>
  <si>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</si>
  <si>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</si>
  <si>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</si>
  <si>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</si>
  <si>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</si>
  <si>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</si>
  <si>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</si>
  <si>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</si>
  <si>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</si>
  <si>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</si>
  <si>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</si>
  <si>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</si>
  <si>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</si>
  <si>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</si>
  <si>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</si>
  <si>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</si>
  <si>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</si>
  <si>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</si>
  <si>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</si>
  <si>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</si>
  <si>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</si>
  <si>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</si>
  <si>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</si>
  <si>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</si>
  <si>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</si>
  <si>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</si>
  <si>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</si>
  <si>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</si>
  <si>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</si>
  <si>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</si>
  <si>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</si>
  <si>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</si>
  <si>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</si>
  <si>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</si>
  <si>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</si>
  <si>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</si>
  <si>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</si>
  <si>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</si>
  <si>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</si>
  <si>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</si>
  <si>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</si>
  <si>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</si>
  <si>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</si>
  <si>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</si>
  <si>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</si>
  <si>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</si>
  <si>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</si>
  <si>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</si>
  <si>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</si>
  <si>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</si>
  <si>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</si>
  <si>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</si>
  <si>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</si>
  <si>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</si>
  <si>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</si>
  <si>
    <t xml:space="preserve"> </t>
    <phoneticPr fontId="24" type="noConversion"/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</si>
</sst>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  <font>
      <sz val="9"/>
      <name val="Calibri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locked="0"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showRuler="0" showOutlineSymbols="0" zoomScale="55" zoomScaleNormal="55" zoomScaleSheetLayoutView="50" workbookViewId="0">
      <pane ySplit="12" topLeftCell="A13" activePane="bottomLeft" state="frozen"/>
      <selection activeCell="G17" sqref="G17"/>
      <selection pane="bottomLeft" activeCell="L42" sqref="L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MAY  2014</v>
      </c>
      <c r="I5" s="157"/>
      <c r="J5" s="13"/>
      <c r="K5" s="32" t="s">
        <v>3</v>
      </c>
      <c r="L5" s="157" t="str">
        <f ca="1">MID(CELL("FILENAME",$A$1),FIND("]",CELL("FILENAME",$A$1))+1,256)</f>
        <v>TIGER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322</v>
      </c>
      <c r="E12" s="48"/>
      <c r="F12" s="48"/>
      <c r="G12" s="48">
        <v>164</v>
      </c>
      <c r="H12" s="49">
        <f>$D12+$E12+$F12-$G12</f>
        <v>158</v>
      </c>
      <c r="I12" s="47">
        <v>180</v>
      </c>
      <c r="J12" s="53">
        <v>10</v>
      </c>
      <c r="K12" s="48">
        <v>7</v>
      </c>
      <c r="L12" s="48"/>
      <c r="M12" s="49">
        <f>$I12+$J12-$K12-$L12</f>
        <v>183</v>
      </c>
      <c r="N12" s="54">
        <f>$H12+$M12</f>
        <v>341</v>
      </c>
      <c r="O12" s="10"/>
    </row>
    <row r="13" spans="2:15" ht="39.950000000000003" customHeight="1">
      <c r="B13" s="5"/>
      <c r="C13" s="45">
        <v>2</v>
      </c>
      <c r="D13" s="50">
        <f>$H12</f>
        <v>158</v>
      </c>
      <c r="E13" s="51">
        <v>480</v>
      </c>
      <c r="F13" s="51"/>
      <c r="G13" s="51">
        <v>108</v>
      </c>
      <c r="H13" s="49">
        <f t="shared" ref="H13:H42" si="0">$D13+$E13+$F13-$G13</f>
        <v>530</v>
      </c>
      <c r="I13" s="50">
        <f>$M12</f>
        <v>183</v>
      </c>
      <c r="J13" s="55">
        <v>12</v>
      </c>
      <c r="K13" s="51">
        <v>17</v>
      </c>
      <c r="L13" s="51"/>
      <c r="M13" s="49">
        <f t="shared" ref="M13:M42" si="1">$I13+$J13-$K13-$L13</f>
        <v>178</v>
      </c>
      <c r="N13" s="54">
        <f t="shared" ref="N13:N42" si="2">$H13+$M13</f>
        <v>708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530</v>
      </c>
      <c r="E14" s="51"/>
      <c r="F14" s="51"/>
      <c r="G14" s="51">
        <v>86</v>
      </c>
      <c r="H14" s="49">
        <f t="shared" si="0"/>
        <v>444</v>
      </c>
      <c r="I14" s="50">
        <f t="shared" ref="I14:I42" si="4">$M13</f>
        <v>178</v>
      </c>
      <c r="J14" s="55"/>
      <c r="K14" s="51"/>
      <c r="L14" s="51"/>
      <c r="M14" s="49">
        <f t="shared" si="1"/>
        <v>178</v>
      </c>
      <c r="N14" s="54">
        <f t="shared" si="2"/>
        <v>622</v>
      </c>
      <c r="O14" s="10"/>
    </row>
    <row r="15" spans="2:15" ht="39.950000000000003" customHeight="1">
      <c r="B15" s="5"/>
      <c r="C15" s="45">
        <v>4</v>
      </c>
      <c r="D15" s="50">
        <f t="shared" si="3"/>
        <v>444</v>
      </c>
      <c r="E15" s="51"/>
      <c r="F15" s="51"/>
      <c r="G15" s="51">
        <v>67</v>
      </c>
      <c r="H15" s="49">
        <f t="shared" si="0"/>
        <v>377</v>
      </c>
      <c r="I15" s="50">
        <f t="shared" si="4"/>
        <v>178</v>
      </c>
      <c r="J15" s="55">
        <v>4</v>
      </c>
      <c r="K15" s="51">
        <v>13</v>
      </c>
      <c r="L15" s="51"/>
      <c r="M15" s="49">
        <f t="shared" si="1"/>
        <v>169</v>
      </c>
      <c r="N15" s="54">
        <f t="shared" si="2"/>
        <v>546</v>
      </c>
      <c r="O15" s="10"/>
    </row>
    <row r="16" spans="2:15" ht="39.950000000000003" customHeight="1">
      <c r="B16" s="5"/>
      <c r="C16" s="45">
        <v>5</v>
      </c>
      <c r="D16" s="50">
        <f t="shared" si="3"/>
        <v>377</v>
      </c>
      <c r="E16" s="51">
        <v>960</v>
      </c>
      <c r="F16" s="51"/>
      <c r="G16" s="51">
        <v>116</v>
      </c>
      <c r="H16" s="49">
        <f t="shared" si="0"/>
        <v>1221</v>
      </c>
      <c r="I16" s="50">
        <f t="shared" si="4"/>
        <v>169</v>
      </c>
      <c r="J16" s="55">
        <v>6</v>
      </c>
      <c r="K16" s="51">
        <v>12</v>
      </c>
      <c r="L16" s="51"/>
      <c r="M16" s="49">
        <f t="shared" si="1"/>
        <v>163</v>
      </c>
      <c r="N16" s="54">
        <f t="shared" si="2"/>
        <v>1384</v>
      </c>
      <c r="O16" s="10"/>
    </row>
    <row r="17" spans="2:15" ht="39.950000000000003" customHeight="1">
      <c r="B17" s="5"/>
      <c r="C17" s="45">
        <v>6</v>
      </c>
      <c r="D17" s="50">
        <f t="shared" si="3"/>
        <v>1221</v>
      </c>
      <c r="E17" s="51"/>
      <c r="F17" s="51"/>
      <c r="G17" s="51">
        <v>89</v>
      </c>
      <c r="H17" s="49">
        <f t="shared" si="0"/>
        <v>1132</v>
      </c>
      <c r="I17" s="50">
        <f t="shared" si="4"/>
        <v>163</v>
      </c>
      <c r="J17" s="55"/>
      <c r="K17" s="51"/>
      <c r="L17" s="51"/>
      <c r="M17" s="49">
        <f t="shared" si="1"/>
        <v>163</v>
      </c>
      <c r="N17" s="54">
        <f t="shared" si="2"/>
        <v>1295</v>
      </c>
      <c r="O17" s="10"/>
    </row>
    <row r="18" spans="2:15" ht="39.950000000000003" customHeight="1">
      <c r="B18" s="5"/>
      <c r="C18" s="45">
        <v>7</v>
      </c>
      <c r="D18" s="50">
        <f t="shared" si="3"/>
        <v>1132</v>
      </c>
      <c r="E18" s="51"/>
      <c r="F18" s="51"/>
      <c r="G18" s="51">
        <v>179</v>
      </c>
      <c r="H18" s="49">
        <f t="shared" si="0"/>
        <v>953</v>
      </c>
      <c r="I18" s="50">
        <f t="shared" si="4"/>
        <v>163</v>
      </c>
      <c r="J18" s="55">
        <v>28</v>
      </c>
      <c r="K18" s="51"/>
      <c r="L18" s="51"/>
      <c r="M18" s="49">
        <f t="shared" si="1"/>
        <v>191</v>
      </c>
      <c r="N18" s="54">
        <f t="shared" si="2"/>
        <v>1144</v>
      </c>
      <c r="O18" s="10"/>
    </row>
    <row r="19" spans="2:15" ht="39.950000000000003" customHeight="1">
      <c r="B19" s="5"/>
      <c r="C19" s="45">
        <v>8</v>
      </c>
      <c r="D19" s="50">
        <f t="shared" si="3"/>
        <v>953</v>
      </c>
      <c r="E19" s="51"/>
      <c r="F19" s="51"/>
      <c r="G19" s="51">
        <v>28</v>
      </c>
      <c r="H19" s="49">
        <f t="shared" si="0"/>
        <v>925</v>
      </c>
      <c r="I19" s="50">
        <f t="shared" si="4"/>
        <v>191</v>
      </c>
      <c r="J19" s="55"/>
      <c r="K19" s="51">
        <v>9</v>
      </c>
      <c r="L19" s="51"/>
      <c r="M19" s="49">
        <f t="shared" si="1"/>
        <v>182</v>
      </c>
      <c r="N19" s="54">
        <f t="shared" si="2"/>
        <v>1107</v>
      </c>
      <c r="O19" s="10"/>
    </row>
    <row r="20" spans="2:15" ht="39.950000000000003" customHeight="1">
      <c r="B20" s="5"/>
      <c r="C20" s="45">
        <v>9</v>
      </c>
      <c r="D20" s="50">
        <f t="shared" si="3"/>
        <v>925</v>
      </c>
      <c r="E20" s="51">
        <v>6</v>
      </c>
      <c r="F20" s="51"/>
      <c r="G20" s="51">
        <v>220</v>
      </c>
      <c r="H20" s="49">
        <f t="shared" si="0"/>
        <v>711</v>
      </c>
      <c r="I20" s="50">
        <f t="shared" si="4"/>
        <v>182</v>
      </c>
      <c r="J20" s="55">
        <v>13</v>
      </c>
      <c r="K20" s="51">
        <v>16</v>
      </c>
      <c r="L20" s="51">
        <v>6</v>
      </c>
      <c r="M20" s="49">
        <f t="shared" si="1"/>
        <v>173</v>
      </c>
      <c r="N20" s="54">
        <f t="shared" si="2"/>
        <v>884</v>
      </c>
      <c r="O20" s="10"/>
    </row>
    <row r="21" spans="2:15" ht="39.950000000000003" customHeight="1">
      <c r="B21" s="5"/>
      <c r="C21" s="45">
        <v>10</v>
      </c>
      <c r="D21" s="50">
        <f t="shared" si="3"/>
        <v>711</v>
      </c>
      <c r="E21" s="51">
        <v>8</v>
      </c>
      <c r="F21" s="51"/>
      <c r="G21" s="51">
        <v>100</v>
      </c>
      <c r="H21" s="49">
        <f t="shared" si="0"/>
        <v>619</v>
      </c>
      <c r="I21" s="50">
        <f t="shared" si="4"/>
        <v>173</v>
      </c>
      <c r="J21" s="55">
        <v>6</v>
      </c>
      <c r="K21" s="51">
        <v>10</v>
      </c>
      <c r="L21" s="51">
        <v>8</v>
      </c>
      <c r="M21" s="49">
        <f t="shared" si="1"/>
        <v>161</v>
      </c>
      <c r="N21" s="54">
        <f t="shared" si="2"/>
        <v>780</v>
      </c>
      <c r="O21" s="10"/>
    </row>
    <row r="22" spans="2:15" ht="39.950000000000003" customHeight="1">
      <c r="B22" s="5"/>
      <c r="C22" s="45">
        <v>11</v>
      </c>
      <c r="D22" s="50">
        <f t="shared" si="3"/>
        <v>619</v>
      </c>
      <c r="E22" s="51"/>
      <c r="F22" s="51"/>
      <c r="G22" s="51">
        <v>112</v>
      </c>
      <c r="H22" s="49">
        <f t="shared" si="0"/>
        <v>507</v>
      </c>
      <c r="I22" s="50">
        <f t="shared" si="4"/>
        <v>161</v>
      </c>
      <c r="J22" s="55">
        <v>17</v>
      </c>
      <c r="K22" s="51">
        <v>11</v>
      </c>
      <c r="L22" s="51"/>
      <c r="M22" s="49">
        <f t="shared" si="1"/>
        <v>167</v>
      </c>
      <c r="N22" s="54">
        <f t="shared" si="2"/>
        <v>674</v>
      </c>
      <c r="O22" s="10"/>
    </row>
    <row r="23" spans="2:15" ht="39.950000000000003" customHeight="1">
      <c r="B23" s="5"/>
      <c r="C23" s="45">
        <v>12</v>
      </c>
      <c r="D23" s="50">
        <f t="shared" si="3"/>
        <v>507</v>
      </c>
      <c r="E23" s="51"/>
      <c r="F23" s="51"/>
      <c r="G23" s="51">
        <v>314</v>
      </c>
      <c r="H23" s="49">
        <f t="shared" si="0"/>
        <v>193</v>
      </c>
      <c r="I23" s="50">
        <f t="shared" si="4"/>
        <v>167</v>
      </c>
      <c r="J23" s="55">
        <v>15</v>
      </c>
      <c r="K23" s="51">
        <v>12</v>
      </c>
      <c r="L23" s="51"/>
      <c r="M23" s="49">
        <f t="shared" si="1"/>
        <v>170</v>
      </c>
      <c r="N23" s="54">
        <f t="shared" si="2"/>
        <v>363</v>
      </c>
      <c r="O23" s="10"/>
    </row>
    <row r="24" spans="2:15" ht="39.950000000000003" customHeight="1">
      <c r="B24" s="5"/>
      <c r="C24" s="45">
        <v>13</v>
      </c>
      <c r="D24" s="50">
        <f t="shared" si="3"/>
        <v>193</v>
      </c>
      <c r="E24" s="51"/>
      <c r="F24" s="51"/>
      <c r="G24" s="51">
        <v>28</v>
      </c>
      <c r="H24" s="49">
        <f t="shared" si="0"/>
        <v>165</v>
      </c>
      <c r="I24" s="50">
        <f t="shared" si="4"/>
        <v>170</v>
      </c>
      <c r="J24" s="55">
        <v>5</v>
      </c>
      <c r="K24" s="51">
        <v>9</v>
      </c>
      <c r="L24" s="51"/>
      <c r="M24" s="49">
        <f t="shared" si="1"/>
        <v>166</v>
      </c>
      <c r="N24" s="54">
        <f t="shared" si="2"/>
        <v>331</v>
      </c>
      <c r="O24" s="10"/>
    </row>
    <row r="25" spans="2:15" ht="39.950000000000003" customHeight="1">
      <c r="B25" s="5"/>
      <c r="C25" s="45">
        <v>14</v>
      </c>
      <c r="D25" s="50">
        <f t="shared" si="3"/>
        <v>165</v>
      </c>
      <c r="E25" s="51">
        <v>5</v>
      </c>
      <c r="F25" s="51"/>
      <c r="G25" s="51">
        <v>24</v>
      </c>
      <c r="H25" s="49">
        <f t="shared" si="0"/>
        <v>146</v>
      </c>
      <c r="I25" s="50">
        <f t="shared" si="4"/>
        <v>166</v>
      </c>
      <c r="J25" s="55">
        <v>7</v>
      </c>
      <c r="K25" s="51">
        <v>19</v>
      </c>
      <c r="L25" s="51">
        <v>5</v>
      </c>
      <c r="M25" s="49">
        <f t="shared" si="1"/>
        <v>149</v>
      </c>
      <c r="N25" s="54">
        <f t="shared" si="2"/>
        <v>295</v>
      </c>
      <c r="O25" s="10"/>
    </row>
    <row r="26" spans="2:15" ht="39.950000000000003" customHeight="1">
      <c r="B26" s="5"/>
      <c r="C26" s="45">
        <v>15</v>
      </c>
      <c r="D26" s="50">
        <f t="shared" si="3"/>
        <v>146</v>
      </c>
      <c r="E26" s="51">
        <v>840</v>
      </c>
      <c r="F26" s="51"/>
      <c r="G26" s="51">
        <v>60</v>
      </c>
      <c r="H26" s="49">
        <f t="shared" si="0"/>
        <v>926</v>
      </c>
      <c r="I26" s="50">
        <f t="shared" si="4"/>
        <v>149</v>
      </c>
      <c r="J26" s="55"/>
      <c r="K26" s="51"/>
      <c r="L26" s="51"/>
      <c r="M26" s="49">
        <f t="shared" si="1"/>
        <v>149</v>
      </c>
      <c r="N26" s="54">
        <f t="shared" si="2"/>
        <v>1075</v>
      </c>
      <c r="O26" s="10"/>
    </row>
    <row r="27" spans="2:15" ht="39.950000000000003" customHeight="1">
      <c r="B27" s="5"/>
      <c r="C27" s="45">
        <v>16</v>
      </c>
      <c r="D27" s="50">
        <f t="shared" si="3"/>
        <v>926</v>
      </c>
      <c r="E27" s="51"/>
      <c r="F27" s="51"/>
      <c r="G27" s="51">
        <v>248</v>
      </c>
      <c r="H27" s="49">
        <f t="shared" si="0"/>
        <v>678</v>
      </c>
      <c r="I27" s="50">
        <f t="shared" si="4"/>
        <v>149</v>
      </c>
      <c r="J27" s="55">
        <v>21</v>
      </c>
      <c r="K27" s="51">
        <v>5</v>
      </c>
      <c r="L27" s="51"/>
      <c r="M27" s="49">
        <f t="shared" si="1"/>
        <v>165</v>
      </c>
      <c r="N27" s="54">
        <f t="shared" si="2"/>
        <v>843</v>
      </c>
      <c r="O27" s="10"/>
    </row>
    <row r="28" spans="2:15" ht="39.950000000000003" customHeight="1">
      <c r="B28" s="5"/>
      <c r="C28" s="45">
        <v>17</v>
      </c>
      <c r="D28" s="50">
        <f t="shared" si="3"/>
        <v>678</v>
      </c>
      <c r="E28" s="51"/>
      <c r="F28" s="51"/>
      <c r="G28" s="51">
        <v>152</v>
      </c>
      <c r="H28" s="49">
        <f t="shared" si="0"/>
        <v>526</v>
      </c>
      <c r="I28" s="50">
        <f t="shared" si="4"/>
        <v>165</v>
      </c>
      <c r="J28" s="55">
        <v>11</v>
      </c>
      <c r="K28" s="51"/>
      <c r="L28" s="51"/>
      <c r="M28" s="49">
        <f t="shared" si="1"/>
        <v>176</v>
      </c>
      <c r="N28" s="54">
        <f t="shared" si="2"/>
        <v>702</v>
      </c>
      <c r="O28" s="10"/>
    </row>
    <row r="29" spans="2:15" ht="39.950000000000003" customHeight="1">
      <c r="B29" s="5"/>
      <c r="C29" s="45">
        <v>18</v>
      </c>
      <c r="D29" s="50">
        <f t="shared" si="3"/>
        <v>526</v>
      </c>
      <c r="E29" s="51">
        <v>8</v>
      </c>
      <c r="F29" s="51"/>
      <c r="G29" s="51">
        <v>72</v>
      </c>
      <c r="H29" s="49">
        <f t="shared" si="0"/>
        <v>462</v>
      </c>
      <c r="I29" s="50">
        <f t="shared" si="4"/>
        <v>176</v>
      </c>
      <c r="J29" s="55">
        <v>17</v>
      </c>
      <c r="K29" s="51">
        <v>24</v>
      </c>
      <c r="L29" s="51">
        <v>8</v>
      </c>
      <c r="M29" s="49">
        <f t="shared" si="1"/>
        <v>161</v>
      </c>
      <c r="N29" s="54">
        <f t="shared" si="2"/>
        <v>623</v>
      </c>
      <c r="O29" s="10"/>
    </row>
    <row r="30" spans="2:15" ht="39.950000000000003" customHeight="1">
      <c r="B30" s="5"/>
      <c r="C30" s="45">
        <v>19</v>
      </c>
      <c r="D30" s="50">
        <f t="shared" si="3"/>
        <v>462</v>
      </c>
      <c r="E30" s="51">
        <v>1080</v>
      </c>
      <c r="F30" s="51"/>
      <c r="G30" s="51">
        <v>72</v>
      </c>
      <c r="H30" s="49">
        <f t="shared" si="0"/>
        <v>1470</v>
      </c>
      <c r="I30" s="50">
        <f t="shared" si="4"/>
        <v>161</v>
      </c>
      <c r="J30" s="55">
        <v>6</v>
      </c>
      <c r="K30" s="51">
        <v>8</v>
      </c>
      <c r="L30" s="51"/>
      <c r="M30" s="49">
        <f t="shared" si="1"/>
        <v>159</v>
      </c>
      <c r="N30" s="54">
        <f t="shared" si="2"/>
        <v>1629</v>
      </c>
      <c r="O30" s="10"/>
    </row>
    <row r="31" spans="2:15" ht="39.950000000000003" customHeight="1">
      <c r="B31" s="5"/>
      <c r="C31" s="45">
        <v>20</v>
      </c>
      <c r="D31" s="50">
        <f t="shared" si="3"/>
        <v>1470</v>
      </c>
      <c r="E31" s="51"/>
      <c r="F31" s="51"/>
      <c r="G31" s="51">
        <v>52</v>
      </c>
      <c r="H31" s="49">
        <f t="shared" si="0"/>
        <v>1418</v>
      </c>
      <c r="I31" s="50">
        <f t="shared" si="4"/>
        <v>159</v>
      </c>
      <c r="J31" s="55"/>
      <c r="K31" s="51"/>
      <c r="L31" s="51"/>
      <c r="M31" s="49">
        <f t="shared" si="1"/>
        <v>159</v>
      </c>
      <c r="N31" s="54">
        <f t="shared" si="2"/>
        <v>1577</v>
      </c>
      <c r="O31" s="10"/>
    </row>
    <row r="32" spans="2:15" ht="39.950000000000003" customHeight="1">
      <c r="B32" s="5"/>
      <c r="C32" s="45">
        <v>21</v>
      </c>
      <c r="D32" s="50">
        <f t="shared" si="3"/>
        <v>1418</v>
      </c>
      <c r="E32" s="51">
        <v>6</v>
      </c>
      <c r="F32" s="51"/>
      <c r="G32" s="51">
        <v>84</v>
      </c>
      <c r="H32" s="49">
        <f t="shared" si="0"/>
        <v>1340</v>
      </c>
      <c r="I32" s="50">
        <f t="shared" si="4"/>
        <v>159</v>
      </c>
      <c r="J32" s="55">
        <v>5</v>
      </c>
      <c r="K32" s="51"/>
      <c r="L32" s="51">
        <v>6</v>
      </c>
      <c r="M32" s="49">
        <f t="shared" si="1"/>
        <v>158</v>
      </c>
      <c r="N32" s="54">
        <f t="shared" si="2"/>
        <v>1498</v>
      </c>
      <c r="O32" s="10"/>
    </row>
    <row r="33" spans="2:15" ht="39.950000000000003" customHeight="1">
      <c r="B33" s="5"/>
      <c r="C33" s="45">
        <v>22</v>
      </c>
      <c r="D33" s="50">
        <f t="shared" si="3"/>
        <v>1340</v>
      </c>
      <c r="E33" s="51">
        <v>8</v>
      </c>
      <c r="F33" s="51"/>
      <c r="G33" s="51">
        <v>192</v>
      </c>
      <c r="H33" s="49">
        <f t="shared" si="0"/>
        <v>1156</v>
      </c>
      <c r="I33" s="50">
        <f t="shared" si="4"/>
        <v>158</v>
      </c>
      <c r="J33" s="55">
        <v>31</v>
      </c>
      <c r="K33" s="51">
        <v>36</v>
      </c>
      <c r="L33" s="51">
        <v>8</v>
      </c>
      <c r="M33" s="49">
        <f t="shared" si="1"/>
        <v>145</v>
      </c>
      <c r="N33" s="54">
        <f t="shared" si="2"/>
        <v>1301</v>
      </c>
      <c r="O33" s="10"/>
    </row>
    <row r="34" spans="2:15" ht="39.950000000000003" customHeight="1">
      <c r="B34" s="5"/>
      <c r="C34" s="45">
        <v>23</v>
      </c>
      <c r="D34" s="50">
        <f t="shared" si="3"/>
        <v>1156</v>
      </c>
      <c r="E34" s="51"/>
      <c r="F34" s="51"/>
      <c r="G34" s="51">
        <v>144</v>
      </c>
      <c r="H34" s="49">
        <f t="shared" si="0"/>
        <v>1012</v>
      </c>
      <c r="I34" s="50">
        <f t="shared" si="4"/>
        <v>145</v>
      </c>
      <c r="J34" s="55">
        <v>16</v>
      </c>
      <c r="K34" s="51"/>
      <c r="L34" s="51"/>
      <c r="M34" s="49">
        <f t="shared" si="1"/>
        <v>161</v>
      </c>
      <c r="N34" s="54">
        <f t="shared" si="2"/>
        <v>1173</v>
      </c>
      <c r="O34" s="10"/>
    </row>
    <row r="35" spans="2:15" ht="39.950000000000003" customHeight="1">
      <c r="B35" s="5"/>
      <c r="C35" s="45">
        <v>24</v>
      </c>
      <c r="D35" s="50">
        <f t="shared" si="3"/>
        <v>1012</v>
      </c>
      <c r="E35" s="51"/>
      <c r="F35" s="51"/>
      <c r="G35" s="51">
        <v>236</v>
      </c>
      <c r="H35" s="49">
        <f t="shared" si="0"/>
        <v>776</v>
      </c>
      <c r="I35" s="50">
        <f t="shared" si="4"/>
        <v>161</v>
      </c>
      <c r="J35" s="55">
        <v>11</v>
      </c>
      <c r="K35" s="51">
        <v>3</v>
      </c>
      <c r="L35" s="51"/>
      <c r="M35" s="49">
        <f t="shared" si="1"/>
        <v>169</v>
      </c>
      <c r="N35" s="54">
        <f t="shared" si="2"/>
        <v>945</v>
      </c>
      <c r="O35" s="10"/>
    </row>
    <row r="36" spans="2:15" ht="39.950000000000003" customHeight="1">
      <c r="B36" s="5"/>
      <c r="C36" s="45">
        <v>25</v>
      </c>
      <c r="D36" s="50">
        <f t="shared" si="3"/>
        <v>776</v>
      </c>
      <c r="E36" s="51"/>
      <c r="F36" s="51"/>
      <c r="G36" s="51">
        <v>92</v>
      </c>
      <c r="H36" s="49">
        <f t="shared" si="0"/>
        <v>684</v>
      </c>
      <c r="I36" s="50">
        <f t="shared" si="4"/>
        <v>169</v>
      </c>
      <c r="J36" s="55"/>
      <c r="K36" s="51"/>
      <c r="L36" s="51"/>
      <c r="M36" s="49">
        <f t="shared" si="1"/>
        <v>169</v>
      </c>
      <c r="N36" s="54">
        <f t="shared" si="2"/>
        <v>853</v>
      </c>
      <c r="O36" s="10"/>
    </row>
    <row r="37" spans="2:15" ht="39.950000000000003" customHeight="1">
      <c r="B37" s="5"/>
      <c r="C37" s="45">
        <v>26</v>
      </c>
      <c r="D37" s="50">
        <f t="shared" si="3"/>
        <v>684</v>
      </c>
      <c r="E37" s="51">
        <v>360</v>
      </c>
      <c r="F37" s="51"/>
      <c r="G37" s="51">
        <v>94</v>
      </c>
      <c r="H37" s="49">
        <f t="shared" si="0"/>
        <v>950</v>
      </c>
      <c r="I37" s="50">
        <f t="shared" si="4"/>
        <v>169</v>
      </c>
      <c r="J37" s="55">
        <v>5</v>
      </c>
      <c r="K37" s="51">
        <v>8</v>
      </c>
      <c r="L37" s="51"/>
      <c r="M37" s="49">
        <f t="shared" si="1"/>
        <v>166</v>
      </c>
      <c r="N37" s="54">
        <f t="shared" si="2"/>
        <v>1116</v>
      </c>
      <c r="O37" s="10"/>
    </row>
    <row r="38" spans="2:15" ht="39.950000000000003" customHeight="1">
      <c r="B38" s="5"/>
      <c r="C38" s="45">
        <v>27</v>
      </c>
      <c r="D38" s="50">
        <f t="shared" si="3"/>
        <v>950</v>
      </c>
      <c r="E38" s="51">
        <v>5</v>
      </c>
      <c r="F38" s="51"/>
      <c r="G38" s="51">
        <v>49</v>
      </c>
      <c r="H38" s="49">
        <f t="shared" si="0"/>
        <v>906</v>
      </c>
      <c r="I38" s="50">
        <f t="shared" si="4"/>
        <v>166</v>
      </c>
      <c r="J38" s="55">
        <v>11</v>
      </c>
      <c r="K38" s="51">
        <v>11</v>
      </c>
      <c r="L38" s="51">
        <v>5</v>
      </c>
      <c r="M38" s="49">
        <f t="shared" si="1"/>
        <v>161</v>
      </c>
      <c r="N38" s="54">
        <f t="shared" si="2"/>
        <v>1067</v>
      </c>
      <c r="O38" s="10"/>
    </row>
    <row r="39" spans="2:15" ht="39.950000000000003" customHeight="1">
      <c r="B39" s="5"/>
      <c r="C39" s="45">
        <v>28</v>
      </c>
      <c r="D39" s="50">
        <f t="shared" si="3"/>
        <v>906</v>
      </c>
      <c r="E39" s="51"/>
      <c r="F39" s="51"/>
      <c r="G39" s="51">
        <v>78</v>
      </c>
      <c r="H39" s="49">
        <f t="shared" si="0"/>
        <v>828</v>
      </c>
      <c r="I39" s="50">
        <f t="shared" si="4"/>
        <v>161</v>
      </c>
      <c r="J39" s="55">
        <v>6</v>
      </c>
      <c r="K39" s="51"/>
      <c r="L39" s="51"/>
      <c r="M39" s="49">
        <f t="shared" si="1"/>
        <v>167</v>
      </c>
      <c r="N39" s="54">
        <f t="shared" si="2"/>
        <v>995</v>
      </c>
      <c r="O39" s="10"/>
    </row>
    <row r="40" spans="2:15" ht="39.950000000000003" customHeight="1">
      <c r="B40" s="5"/>
      <c r="C40" s="45">
        <v>29</v>
      </c>
      <c r="D40" s="50">
        <f t="shared" si="3"/>
        <v>828</v>
      </c>
      <c r="E40" s="51"/>
      <c r="F40" s="51"/>
      <c r="G40" s="51">
        <v>48</v>
      </c>
      <c r="H40" s="49">
        <f t="shared" si="0"/>
        <v>780</v>
      </c>
      <c r="I40" s="50">
        <f t="shared" si="4"/>
        <v>167</v>
      </c>
      <c r="J40" s="55">
        <v>5</v>
      </c>
      <c r="K40" s="51">
        <v>21</v>
      </c>
      <c r="L40" s="51"/>
      <c r="M40" s="49">
        <f t="shared" si="1"/>
        <v>151</v>
      </c>
      <c r="N40" s="54">
        <f t="shared" si="2"/>
        <v>931</v>
      </c>
      <c r="O40" s="10"/>
    </row>
    <row r="41" spans="2:15" ht="39.950000000000003" customHeight="1">
      <c r="B41" s="5"/>
      <c r="C41" s="45">
        <v>30</v>
      </c>
      <c r="D41" s="50">
        <f t="shared" si="3"/>
        <v>780</v>
      </c>
      <c r="E41" s="51"/>
      <c r="F41" s="51"/>
      <c r="G41" s="51">
        <v>244</v>
      </c>
      <c r="H41" s="49">
        <f t="shared" si="0"/>
        <v>536</v>
      </c>
      <c r="I41" s="50">
        <f t="shared" si="4"/>
        <v>151</v>
      </c>
      <c r="J41" s="55"/>
      <c r="K41" s="51"/>
      <c r="L41" s="51"/>
      <c r="M41" s="49">
        <f t="shared" si="1"/>
        <v>151</v>
      </c>
      <c r="N41" s="54">
        <f t="shared" si="2"/>
        <v>687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536</v>
      </c>
      <c r="E42" s="52"/>
      <c r="F42" s="52"/>
      <c r="G42" s="52">
        <v>222</v>
      </c>
      <c r="H42" s="49">
        <f t="shared" si="0"/>
        <v>314</v>
      </c>
      <c r="I42" s="50">
        <f t="shared" si="4"/>
        <v>151</v>
      </c>
      <c r="J42" s="55"/>
      <c r="K42" s="52">
        <v>5</v>
      </c>
      <c r="L42" s="52"/>
      <c r="M42" s="49">
        <f t="shared" si="1"/>
        <v>146</v>
      </c>
      <c r="N42" s="54">
        <f t="shared" si="2"/>
        <v>460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3766</v>
      </c>
      <c r="F44" s="58">
        <f>SUM($F12:$F42)</f>
        <v>0</v>
      </c>
      <c r="G44" s="59">
        <f>SUM($G12:$G42)</f>
        <v>3774</v>
      </c>
      <c r="H44" s="22"/>
      <c r="I44" s="11"/>
      <c r="J44" s="57">
        <f>SUM($J12:$J42)</f>
        <v>268</v>
      </c>
      <c r="K44" s="58">
        <f>SUM($K12:$K42)</f>
        <v>256</v>
      </c>
      <c r="L44" s="59">
        <f>SUM($L12:$L42)</f>
        <v>46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8" t="str">
        <f ca="1">GUINNESS!D5</f>
        <v>STP</v>
      </c>
      <c r="E6" s="159"/>
      <c r="F6" s="159"/>
      <c r="G6" s="160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8" t="str">
        <f ca="1">GUINNESS!H5</f>
        <v>MAY  2014</v>
      </c>
      <c r="E8" s="159"/>
      <c r="F8" s="159"/>
      <c r="G8" s="16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41760</v>
      </c>
      <c r="I12" s="98">
        <f ca="1">IFERROR(IF(MONTH(H$12+1)=MONTH($H$12),H$12+1,""),"")</f>
        <v>41761</v>
      </c>
      <c r="J12" s="98">
        <f t="shared" ref="J12:AK12" ca="1" si="0">IFERROR(IF(MONTH(I$12+1)=MONTH($H$12),I$12+1,""),"")</f>
        <v>41762</v>
      </c>
      <c r="K12" s="98">
        <f t="shared" ca="1" si="0"/>
        <v>41763</v>
      </c>
      <c r="L12" s="98">
        <f t="shared" ca="1" si="0"/>
        <v>41764</v>
      </c>
      <c r="M12" s="98">
        <f t="shared" ca="1" si="0"/>
        <v>41765</v>
      </c>
      <c r="N12" s="98">
        <f t="shared" ca="1" si="0"/>
        <v>41766</v>
      </c>
      <c r="O12" s="98">
        <f t="shared" ca="1" si="0"/>
        <v>41767</v>
      </c>
      <c r="P12" s="98">
        <f t="shared" ca="1" si="0"/>
        <v>41768</v>
      </c>
      <c r="Q12" s="98">
        <f t="shared" ca="1" si="0"/>
        <v>41769</v>
      </c>
      <c r="R12" s="98">
        <f t="shared" ca="1" si="0"/>
        <v>41770</v>
      </c>
      <c r="S12" s="98">
        <f t="shared" ca="1" si="0"/>
        <v>41771</v>
      </c>
      <c r="T12" s="98">
        <f t="shared" ca="1" si="0"/>
        <v>41772</v>
      </c>
      <c r="U12" s="98">
        <f t="shared" ca="1" si="0"/>
        <v>41773</v>
      </c>
      <c r="V12" s="98">
        <f t="shared" ca="1" si="0"/>
        <v>41774</v>
      </c>
      <c r="W12" s="98">
        <f t="shared" ca="1" si="0"/>
        <v>41775</v>
      </c>
      <c r="X12" s="98">
        <f t="shared" ca="1" si="0"/>
        <v>41776</v>
      </c>
      <c r="Y12" s="98">
        <f t="shared" ca="1" si="0"/>
        <v>41777</v>
      </c>
      <c r="Z12" s="98">
        <f t="shared" ca="1" si="0"/>
        <v>41778</v>
      </c>
      <c r="AA12" s="98">
        <f t="shared" ca="1" si="0"/>
        <v>41779</v>
      </c>
      <c r="AB12" s="98">
        <f ca="1">IFERROR(IF(MONTH(AA$12+1)=MONTH($H$12),AA$12+1,""),"")</f>
        <v>41780</v>
      </c>
      <c r="AC12" s="98">
        <f t="shared" ca="1" si="0"/>
        <v>41781</v>
      </c>
      <c r="AD12" s="98">
        <f t="shared" ca="1" si="0"/>
        <v>41782</v>
      </c>
      <c r="AE12" s="98">
        <f t="shared" ca="1" si="0"/>
        <v>41783</v>
      </c>
      <c r="AF12" s="98">
        <f t="shared" ca="1" si="0"/>
        <v>41784</v>
      </c>
      <c r="AG12" s="98">
        <f t="shared" ca="1" si="0"/>
        <v>41785</v>
      </c>
      <c r="AH12" s="98">
        <f t="shared" ca="1" si="0"/>
        <v>41786</v>
      </c>
      <c r="AI12" s="98">
        <f ca="1">IFERROR(IF(MONTH(AH$12+1)=MONTH($H$12),AH$12+1,""),"")</f>
        <v>41787</v>
      </c>
      <c r="AJ12" s="98">
        <f t="shared" ca="1" si="0"/>
        <v>41788</v>
      </c>
      <c r="AK12" s="98">
        <f t="shared" ca="1" si="0"/>
        <v>41789</v>
      </c>
      <c r="AL12" s="98">
        <f ca="1">IFERROR(IF(MONTH(AK$12+1)=MONTH($H$12),AK$12+1,""),"")</f>
        <v>41790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1" t="s">
        <v>108</v>
      </c>
      <c r="D107" s="162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1" t="s">
        <v>109</v>
      </c>
      <c r="D110" s="162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honeticPr fontId="24" type="noConversion"/>
  <printOptions horizontalCentered="1"/>
  <pageMargins left="0.19685039370078741" right="0.19685039370078741" top="0.39370078740157483" bottom="0.39370078740157483" header="0.31496062992125984" footer="0.31496062992125984"/>
  <pageSetup paperSize="9" scale="55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25" activePane="bottomLeft" state="frozen"/>
      <selection pane="bottomLeft" activeCell="L42" sqref="L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MID(CELL("FILENAME",$A$1),FIND("[",CELL("FILENAME",$A$1))+1,3)</f>
        <v>STP</v>
      </c>
      <c r="E5" s="157"/>
      <c r="F5" s="31"/>
      <c r="G5" s="31" t="s">
        <v>2</v>
      </c>
      <c r="H5" s="157" t="str">
        <f ca="1">INDEX($C$7:$N$7,1,MID(CELL("FILENAME",$A$1),FIND("[",CELL("FILENAME",$A$1))+8,2))&amp;"  "&amp;MID(CELL("FILENAME",$A$1),FIND("[",CELL("FILENAME",$A$1))+4,4)</f>
        <v>MAY  2014</v>
      </c>
      <c r="I5" s="157"/>
      <c r="J5" s="13"/>
      <c r="K5" s="32" t="s">
        <v>3</v>
      </c>
      <c r="L5" s="157" t="str">
        <f ca="1">MID(CELL("FILENAME",$A$1),FIND("]",CELL("FILENAME",$A$1))+1,256)</f>
        <v>GUINNESS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60</v>
      </c>
      <c r="E12" s="48"/>
      <c r="F12" s="48"/>
      <c r="G12" s="48"/>
      <c r="H12" s="49">
        <f>$D12+$E12+$F12-$G12</f>
        <v>60</v>
      </c>
      <c r="I12" s="47">
        <v>2</v>
      </c>
      <c r="J12" s="53"/>
      <c r="K12" s="48"/>
      <c r="L12" s="48"/>
      <c r="M12" s="49">
        <f>$I12+$J12-$K12-$L12</f>
        <v>2</v>
      </c>
      <c r="N12" s="54">
        <f>$H12+$M12</f>
        <v>62</v>
      </c>
      <c r="O12" s="10"/>
    </row>
    <row r="13" spans="2:15" ht="39.950000000000003" customHeight="1">
      <c r="B13" s="5"/>
      <c r="C13" s="45">
        <v>2</v>
      </c>
      <c r="D13" s="50">
        <f>$H12</f>
        <v>60</v>
      </c>
      <c r="E13" s="51"/>
      <c r="F13" s="51"/>
      <c r="G13" s="51">
        <v>8</v>
      </c>
      <c r="H13" s="49">
        <f t="shared" ref="H13:H42" si="0">$D13+$E13+$F13-$G13</f>
        <v>52</v>
      </c>
      <c r="I13" s="50">
        <f>$M12</f>
        <v>2</v>
      </c>
      <c r="J13" s="55"/>
      <c r="K13" s="51"/>
      <c r="L13" s="51"/>
      <c r="M13" s="49">
        <f t="shared" ref="M13:M42" si="1">$I13+$J13-$K13-$L13</f>
        <v>2</v>
      </c>
      <c r="N13" s="54">
        <f t="shared" ref="N13:N42" si="2">$H13+$M13</f>
        <v>54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52</v>
      </c>
      <c r="E14" s="51"/>
      <c r="F14" s="51"/>
      <c r="G14" s="51">
        <v>12</v>
      </c>
      <c r="H14" s="49">
        <f t="shared" si="0"/>
        <v>40</v>
      </c>
      <c r="I14" s="50">
        <f t="shared" ref="I14:I42" si="4">$M13</f>
        <v>2</v>
      </c>
      <c r="J14" s="55"/>
      <c r="K14" s="51"/>
      <c r="L14" s="51"/>
      <c r="M14" s="49">
        <f t="shared" si="1"/>
        <v>2</v>
      </c>
      <c r="N14" s="54">
        <f t="shared" si="2"/>
        <v>42</v>
      </c>
      <c r="O14" s="10"/>
    </row>
    <row r="15" spans="2:15" ht="39.950000000000003" customHeight="1">
      <c r="B15" s="5"/>
      <c r="C15" s="45">
        <v>4</v>
      </c>
      <c r="D15" s="50">
        <f t="shared" si="3"/>
        <v>40</v>
      </c>
      <c r="E15" s="51"/>
      <c r="F15" s="51"/>
      <c r="G15" s="51"/>
      <c r="H15" s="49">
        <f t="shared" si="0"/>
        <v>40</v>
      </c>
      <c r="I15" s="50">
        <f t="shared" si="4"/>
        <v>2</v>
      </c>
      <c r="J15" s="55"/>
      <c r="K15" s="51"/>
      <c r="L15" s="51"/>
      <c r="M15" s="49">
        <f t="shared" si="1"/>
        <v>2</v>
      </c>
      <c r="N15" s="54">
        <f t="shared" si="2"/>
        <v>42</v>
      </c>
      <c r="O15" s="10"/>
    </row>
    <row r="16" spans="2:15" ht="39.950000000000003" customHeight="1">
      <c r="B16" s="5"/>
      <c r="C16" s="45">
        <v>5</v>
      </c>
      <c r="D16" s="50">
        <f t="shared" si="3"/>
        <v>40</v>
      </c>
      <c r="E16" s="51">
        <v>48</v>
      </c>
      <c r="F16" s="51"/>
      <c r="G16" s="51">
        <v>8</v>
      </c>
      <c r="H16" s="49">
        <f t="shared" si="0"/>
        <v>80</v>
      </c>
      <c r="I16" s="50">
        <f t="shared" si="4"/>
        <v>2</v>
      </c>
      <c r="J16" s="55"/>
      <c r="K16" s="51"/>
      <c r="L16" s="51"/>
      <c r="M16" s="49">
        <f t="shared" si="1"/>
        <v>2</v>
      </c>
      <c r="N16" s="54">
        <f t="shared" si="2"/>
        <v>82</v>
      </c>
      <c r="O16" s="10"/>
    </row>
    <row r="17" spans="2:15" ht="39.950000000000003" customHeight="1">
      <c r="B17" s="5"/>
      <c r="C17" s="45">
        <v>6</v>
      </c>
      <c r="D17" s="50">
        <f t="shared" si="3"/>
        <v>80</v>
      </c>
      <c r="E17" s="51"/>
      <c r="F17" s="51"/>
      <c r="G17" s="51">
        <v>21</v>
      </c>
      <c r="H17" s="49">
        <f t="shared" si="0"/>
        <v>59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61</v>
      </c>
      <c r="O17" s="10"/>
    </row>
    <row r="18" spans="2:15" ht="39.950000000000003" customHeight="1">
      <c r="B18" s="5"/>
      <c r="C18" s="45">
        <v>7</v>
      </c>
      <c r="D18" s="50">
        <f t="shared" si="3"/>
        <v>59</v>
      </c>
      <c r="E18" s="51"/>
      <c r="F18" s="51"/>
      <c r="G18" s="51"/>
      <c r="H18" s="49">
        <f t="shared" si="0"/>
        <v>59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61</v>
      </c>
      <c r="O18" s="10"/>
    </row>
    <row r="19" spans="2:15" ht="39.950000000000003" customHeight="1">
      <c r="B19" s="5"/>
      <c r="C19" s="45">
        <v>8</v>
      </c>
      <c r="D19" s="50">
        <f t="shared" si="3"/>
        <v>59</v>
      </c>
      <c r="E19" s="51"/>
      <c r="F19" s="51"/>
      <c r="G19" s="51">
        <v>4</v>
      </c>
      <c r="H19" s="49">
        <f t="shared" si="0"/>
        <v>55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57</v>
      </c>
      <c r="O19" s="10"/>
    </row>
    <row r="20" spans="2:15" ht="39.950000000000003" customHeight="1">
      <c r="B20" s="5"/>
      <c r="C20" s="45">
        <v>9</v>
      </c>
      <c r="D20" s="50">
        <f t="shared" si="3"/>
        <v>55</v>
      </c>
      <c r="E20" s="51"/>
      <c r="F20" s="51"/>
      <c r="G20" s="51">
        <v>8</v>
      </c>
      <c r="H20" s="49">
        <f t="shared" si="0"/>
        <v>47</v>
      </c>
      <c r="I20" s="50">
        <f t="shared" si="4"/>
        <v>2</v>
      </c>
      <c r="J20" s="55"/>
      <c r="K20" s="51">
        <v>2</v>
      </c>
      <c r="L20" s="51"/>
      <c r="M20" s="49">
        <f t="shared" si="1"/>
        <v>0</v>
      </c>
      <c r="N20" s="54">
        <f t="shared" si="2"/>
        <v>47</v>
      </c>
      <c r="O20" s="10"/>
    </row>
    <row r="21" spans="2:15" ht="39.950000000000003" customHeight="1">
      <c r="B21" s="5"/>
      <c r="C21" s="45">
        <v>10</v>
      </c>
      <c r="D21" s="50">
        <f t="shared" si="3"/>
        <v>47</v>
      </c>
      <c r="E21" s="51"/>
      <c r="F21" s="51"/>
      <c r="G21" s="51">
        <v>4</v>
      </c>
      <c r="H21" s="49">
        <f t="shared" si="0"/>
        <v>43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43</v>
      </c>
      <c r="O21" s="10"/>
    </row>
    <row r="22" spans="2:15" ht="39.950000000000003" customHeight="1">
      <c r="B22" s="5"/>
      <c r="C22" s="45">
        <v>11</v>
      </c>
      <c r="D22" s="50">
        <f t="shared" si="3"/>
        <v>43</v>
      </c>
      <c r="E22" s="51"/>
      <c r="F22" s="51"/>
      <c r="G22" s="51">
        <v>1</v>
      </c>
      <c r="H22" s="49">
        <f t="shared" si="0"/>
        <v>42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42</v>
      </c>
      <c r="O22" s="10"/>
    </row>
    <row r="23" spans="2:15" ht="39.950000000000003" customHeight="1">
      <c r="B23" s="5"/>
      <c r="C23" s="45">
        <v>12</v>
      </c>
      <c r="D23" s="50">
        <f t="shared" si="3"/>
        <v>42</v>
      </c>
      <c r="E23" s="51"/>
      <c r="F23" s="51"/>
      <c r="G23" s="51">
        <v>4</v>
      </c>
      <c r="H23" s="49">
        <f t="shared" si="0"/>
        <v>38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38</v>
      </c>
      <c r="O23" s="10"/>
    </row>
    <row r="24" spans="2:15" ht="39.950000000000003" customHeight="1">
      <c r="B24" s="5"/>
      <c r="C24" s="45">
        <v>13</v>
      </c>
      <c r="D24" s="50">
        <f t="shared" si="3"/>
        <v>38</v>
      </c>
      <c r="E24" s="51"/>
      <c r="F24" s="51"/>
      <c r="G24" s="51">
        <v>4</v>
      </c>
      <c r="H24" s="49">
        <f t="shared" si="0"/>
        <v>34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34</v>
      </c>
      <c r="O24" s="10"/>
    </row>
    <row r="25" spans="2:15" ht="39.950000000000003" customHeight="1">
      <c r="B25" s="5"/>
      <c r="C25" s="45">
        <v>14</v>
      </c>
      <c r="D25" s="50">
        <f t="shared" si="3"/>
        <v>34</v>
      </c>
      <c r="E25" s="51"/>
      <c r="F25" s="51"/>
      <c r="G25" s="51"/>
      <c r="H25" s="49">
        <f t="shared" si="0"/>
        <v>34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34</v>
      </c>
      <c r="O25" s="10"/>
    </row>
    <row r="26" spans="2:15" ht="39.950000000000003" customHeight="1">
      <c r="B26" s="5"/>
      <c r="C26" s="45">
        <v>15</v>
      </c>
      <c r="D26" s="50">
        <f t="shared" si="3"/>
        <v>34</v>
      </c>
      <c r="E26" s="51">
        <v>48</v>
      </c>
      <c r="F26" s="51"/>
      <c r="G26" s="51">
        <v>1</v>
      </c>
      <c r="H26" s="49">
        <f t="shared" si="0"/>
        <v>81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81</v>
      </c>
      <c r="O26" s="10"/>
    </row>
    <row r="27" spans="2:15" ht="39.950000000000003" customHeight="1">
      <c r="B27" s="5"/>
      <c r="C27" s="45">
        <v>16</v>
      </c>
      <c r="D27" s="50">
        <f t="shared" si="3"/>
        <v>81</v>
      </c>
      <c r="E27" s="51"/>
      <c r="F27" s="51"/>
      <c r="G27" s="51">
        <v>10</v>
      </c>
      <c r="H27" s="49">
        <f t="shared" si="0"/>
        <v>71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71</v>
      </c>
      <c r="O27" s="10"/>
    </row>
    <row r="28" spans="2:15" ht="39.950000000000003" customHeight="1">
      <c r="B28" s="5"/>
      <c r="C28" s="45">
        <v>17</v>
      </c>
      <c r="D28" s="50">
        <f t="shared" si="3"/>
        <v>71</v>
      </c>
      <c r="E28" s="51"/>
      <c r="F28" s="51"/>
      <c r="G28" s="51">
        <v>4</v>
      </c>
      <c r="H28" s="49">
        <f t="shared" si="0"/>
        <v>67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67</v>
      </c>
      <c r="O28" s="10"/>
    </row>
    <row r="29" spans="2:15" ht="39.950000000000003" customHeight="1">
      <c r="B29" s="5"/>
      <c r="C29" s="45">
        <v>18</v>
      </c>
      <c r="D29" s="50">
        <f t="shared" si="3"/>
        <v>67</v>
      </c>
      <c r="E29" s="51"/>
      <c r="F29" s="51"/>
      <c r="G29" s="51"/>
      <c r="H29" s="49">
        <f t="shared" si="0"/>
        <v>67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67</v>
      </c>
      <c r="O29" s="10"/>
    </row>
    <row r="30" spans="2:15" ht="39.950000000000003" customHeight="1">
      <c r="B30" s="5"/>
      <c r="C30" s="45">
        <v>19</v>
      </c>
      <c r="D30" s="50">
        <f t="shared" si="3"/>
        <v>67</v>
      </c>
      <c r="E30" s="51">
        <v>48</v>
      </c>
      <c r="F30" s="51"/>
      <c r="G30" s="51"/>
      <c r="H30" s="49">
        <f t="shared" si="0"/>
        <v>115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115</v>
      </c>
      <c r="O30" s="10"/>
    </row>
    <row r="31" spans="2:15" ht="39.950000000000003" customHeight="1">
      <c r="B31" s="5"/>
      <c r="C31" s="45">
        <v>20</v>
      </c>
      <c r="D31" s="50">
        <f t="shared" si="3"/>
        <v>115</v>
      </c>
      <c r="E31" s="51"/>
      <c r="F31" s="51"/>
      <c r="G31" s="51"/>
      <c r="H31" s="49">
        <f t="shared" si="0"/>
        <v>115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115</v>
      </c>
      <c r="O31" s="10"/>
    </row>
    <row r="32" spans="2:15" ht="39.950000000000003" customHeight="1">
      <c r="B32" s="5"/>
      <c r="C32" s="45">
        <v>21</v>
      </c>
      <c r="D32" s="50">
        <f t="shared" si="3"/>
        <v>115</v>
      </c>
      <c r="E32" s="51"/>
      <c r="F32" s="51"/>
      <c r="G32" s="51">
        <v>12</v>
      </c>
      <c r="H32" s="49">
        <f t="shared" si="0"/>
        <v>103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103</v>
      </c>
      <c r="O32" s="10"/>
    </row>
    <row r="33" spans="2:15" ht="39.950000000000003" customHeight="1">
      <c r="B33" s="5"/>
      <c r="C33" s="45">
        <v>22</v>
      </c>
      <c r="D33" s="50">
        <f t="shared" si="3"/>
        <v>103</v>
      </c>
      <c r="E33" s="51"/>
      <c r="F33" s="51"/>
      <c r="G33" s="51">
        <v>12</v>
      </c>
      <c r="H33" s="49">
        <f t="shared" si="0"/>
        <v>91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91</v>
      </c>
      <c r="O33" s="10"/>
    </row>
    <row r="34" spans="2:15" ht="39.950000000000003" customHeight="1">
      <c r="B34" s="5"/>
      <c r="C34" s="45">
        <v>23</v>
      </c>
      <c r="D34" s="50">
        <f t="shared" si="3"/>
        <v>91</v>
      </c>
      <c r="E34" s="51"/>
      <c r="F34" s="51"/>
      <c r="G34" s="51">
        <v>2</v>
      </c>
      <c r="H34" s="49">
        <f t="shared" si="0"/>
        <v>89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89</v>
      </c>
      <c r="O34" s="10"/>
    </row>
    <row r="35" spans="2:15" ht="39.950000000000003" customHeight="1">
      <c r="B35" s="5"/>
      <c r="C35" s="45">
        <v>24</v>
      </c>
      <c r="D35" s="50">
        <f t="shared" si="3"/>
        <v>89</v>
      </c>
      <c r="E35" s="51"/>
      <c r="F35" s="51"/>
      <c r="G35" s="51">
        <v>12</v>
      </c>
      <c r="H35" s="49">
        <f t="shared" si="0"/>
        <v>77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77</v>
      </c>
      <c r="O35" s="10"/>
    </row>
    <row r="36" spans="2:15" ht="39.950000000000003" customHeight="1">
      <c r="B36" s="5"/>
      <c r="C36" s="45">
        <v>25</v>
      </c>
      <c r="D36" s="50">
        <f t="shared" si="3"/>
        <v>77</v>
      </c>
      <c r="E36" s="51"/>
      <c r="F36" s="51"/>
      <c r="G36" s="51">
        <v>4</v>
      </c>
      <c r="H36" s="49">
        <f t="shared" si="0"/>
        <v>73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73</v>
      </c>
      <c r="O36" s="10"/>
    </row>
    <row r="37" spans="2:15" ht="39.950000000000003" customHeight="1">
      <c r="B37" s="5"/>
      <c r="C37" s="45">
        <v>26</v>
      </c>
      <c r="D37" s="50">
        <f t="shared" si="3"/>
        <v>73</v>
      </c>
      <c r="E37" s="51"/>
      <c r="F37" s="51"/>
      <c r="G37" s="51"/>
      <c r="H37" s="49">
        <f t="shared" si="0"/>
        <v>73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73</v>
      </c>
      <c r="O37" s="10"/>
    </row>
    <row r="38" spans="2:15" ht="39.950000000000003" customHeight="1">
      <c r="B38" s="5"/>
      <c r="C38" s="45">
        <v>27</v>
      </c>
      <c r="D38" s="50">
        <f t="shared" si="3"/>
        <v>73</v>
      </c>
      <c r="E38" s="51"/>
      <c r="F38" s="51"/>
      <c r="G38" s="51">
        <v>8</v>
      </c>
      <c r="H38" s="49">
        <f t="shared" si="0"/>
        <v>65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65</v>
      </c>
      <c r="O38" s="10"/>
    </row>
    <row r="39" spans="2:15" ht="39.950000000000003" customHeight="1">
      <c r="B39" s="5"/>
      <c r="C39" s="45">
        <v>28</v>
      </c>
      <c r="D39" s="50">
        <f t="shared" si="3"/>
        <v>65</v>
      </c>
      <c r="E39" s="51"/>
      <c r="F39" s="51"/>
      <c r="G39" s="51"/>
      <c r="H39" s="49">
        <f t="shared" si="0"/>
        <v>65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65</v>
      </c>
      <c r="O39" s="10"/>
    </row>
    <row r="40" spans="2:15" ht="39.950000000000003" customHeight="1">
      <c r="B40" s="5"/>
      <c r="C40" s="45">
        <v>29</v>
      </c>
      <c r="D40" s="50">
        <f t="shared" si="3"/>
        <v>65</v>
      </c>
      <c r="E40" s="51"/>
      <c r="F40" s="51"/>
      <c r="G40" s="51">
        <v>4</v>
      </c>
      <c r="H40" s="49">
        <f t="shared" si="0"/>
        <v>61</v>
      </c>
      <c r="I40" s="50">
        <f t="shared" si="4"/>
        <v>0</v>
      </c>
      <c r="J40" s="55">
        <v>2</v>
      </c>
      <c r="K40" s="51"/>
      <c r="L40" s="51"/>
      <c r="M40" s="49">
        <f t="shared" si="1"/>
        <v>2</v>
      </c>
      <c r="N40" s="54">
        <f t="shared" si="2"/>
        <v>63</v>
      </c>
      <c r="O40" s="10"/>
    </row>
    <row r="41" spans="2:15" ht="39.950000000000003" customHeight="1">
      <c r="B41" s="5"/>
      <c r="C41" s="45">
        <v>30</v>
      </c>
      <c r="D41" s="50">
        <f t="shared" si="3"/>
        <v>61</v>
      </c>
      <c r="E41" s="51"/>
      <c r="F41" s="51"/>
      <c r="G41" s="51">
        <v>20</v>
      </c>
      <c r="H41" s="49">
        <f t="shared" si="0"/>
        <v>41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43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41</v>
      </c>
      <c r="E42" s="52"/>
      <c r="F42" s="52"/>
      <c r="G42" s="52"/>
      <c r="H42" s="49">
        <f t="shared" si="0"/>
        <v>41</v>
      </c>
      <c r="I42" s="50">
        <f t="shared" si="4"/>
        <v>2</v>
      </c>
      <c r="J42" s="56"/>
      <c r="K42" s="52">
        <v>2</v>
      </c>
      <c r="L42" s="52"/>
      <c r="M42" s="49">
        <f t="shared" si="1"/>
        <v>0</v>
      </c>
      <c r="N42" s="54">
        <f t="shared" si="2"/>
        <v>41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144</v>
      </c>
      <c r="F44" s="57">
        <f>SUM(F12:F42)</f>
        <v>0</v>
      </c>
      <c r="G44" s="57">
        <f>SUM(G12:G42)</f>
        <v>163</v>
      </c>
      <c r="H44" s="22"/>
      <c r="I44" s="11"/>
      <c r="J44" s="57">
        <f>SUM(J12:J42)</f>
        <v>2</v>
      </c>
      <c r="K44" s="57">
        <f>SUM(K12:K42)</f>
        <v>4</v>
      </c>
      <c r="L44" s="57">
        <f>SUM(L12:L42)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55" zoomScaleNormal="55" workbookViewId="0">
      <pane ySplit="12" topLeftCell="A25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MAY  2014</v>
      </c>
      <c r="I5" s="157"/>
      <c r="J5" s="13"/>
      <c r="K5" s="32" t="s">
        <v>3</v>
      </c>
      <c r="L5" s="157" t="str">
        <f ca="1">MID(CELL("FILENAME",$A$1),FIND("]",CELL("FILENAME",$A$1))+1,256)</f>
        <v>HEINEKEN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</v>
      </c>
      <c r="E12" s="48"/>
      <c r="F12" s="48"/>
      <c r="G12" s="48"/>
      <c r="H12" s="49">
        <f>$D12+$E12+$F12-$G12</f>
        <v>37</v>
      </c>
      <c r="I12" s="47">
        <v>42</v>
      </c>
      <c r="J12" s="53"/>
      <c r="K12" s="48"/>
      <c r="L12" s="48"/>
      <c r="M12" s="49">
        <f>$I12+$J12-$K12-$L12</f>
        <v>42</v>
      </c>
      <c r="N12" s="54">
        <f>$H12+$M12</f>
        <v>79</v>
      </c>
      <c r="O12" s="10"/>
    </row>
    <row r="13" spans="2:15" ht="39.950000000000003" customHeight="1">
      <c r="B13" s="5"/>
      <c r="C13" s="45">
        <v>2</v>
      </c>
      <c r="D13" s="50">
        <f>$H12</f>
        <v>37</v>
      </c>
      <c r="E13" s="51"/>
      <c r="F13" s="51"/>
      <c r="G13" s="51">
        <v>21</v>
      </c>
      <c r="H13" s="49">
        <f t="shared" ref="H13:H42" si="0">$D13+$E13+$F13-$G13</f>
        <v>16</v>
      </c>
      <c r="I13" s="50">
        <f>$M12</f>
        <v>42</v>
      </c>
      <c r="J13" s="55"/>
      <c r="K13" s="51"/>
      <c r="L13" s="51"/>
      <c r="M13" s="49">
        <f t="shared" ref="M13:M42" si="1">$I13+$J13-$K13-$L13</f>
        <v>42</v>
      </c>
      <c r="N13" s="54">
        <f t="shared" ref="N13:N42" si="2">$H13+$M13</f>
        <v>58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16</v>
      </c>
      <c r="E14" s="51"/>
      <c r="F14" s="51"/>
      <c r="G14" s="51">
        <v>37</v>
      </c>
      <c r="H14" s="49">
        <f t="shared" si="0"/>
        <v>-21</v>
      </c>
      <c r="I14" s="50">
        <f t="shared" ref="I14:I42" si="4">$M13</f>
        <v>42</v>
      </c>
      <c r="J14" s="55"/>
      <c r="K14" s="51"/>
      <c r="L14" s="51"/>
      <c r="M14" s="49">
        <f t="shared" si="1"/>
        <v>42</v>
      </c>
      <c r="N14" s="54">
        <f t="shared" si="2"/>
        <v>21</v>
      </c>
      <c r="O14" s="10"/>
    </row>
    <row r="15" spans="2:15" ht="39.950000000000003" customHeight="1">
      <c r="B15" s="5"/>
      <c r="C15" s="45">
        <v>4</v>
      </c>
      <c r="D15" s="50">
        <f t="shared" si="3"/>
        <v>-21</v>
      </c>
      <c r="E15" s="51"/>
      <c r="F15" s="51"/>
      <c r="G15" s="51">
        <v>4</v>
      </c>
      <c r="H15" s="49">
        <f t="shared" si="0"/>
        <v>-25</v>
      </c>
      <c r="I15" s="50">
        <f t="shared" si="4"/>
        <v>42</v>
      </c>
      <c r="J15" s="55"/>
      <c r="K15" s="51"/>
      <c r="L15" s="51"/>
      <c r="M15" s="49">
        <f t="shared" si="1"/>
        <v>42</v>
      </c>
      <c r="N15" s="54">
        <f t="shared" si="2"/>
        <v>17</v>
      </c>
      <c r="O15" s="10"/>
    </row>
    <row r="16" spans="2:15" ht="39.950000000000003" customHeight="1">
      <c r="B16" s="5"/>
      <c r="C16" s="45">
        <v>5</v>
      </c>
      <c r="D16" s="50">
        <f t="shared" si="3"/>
        <v>-25</v>
      </c>
      <c r="E16" s="51">
        <v>360</v>
      </c>
      <c r="F16" s="51"/>
      <c r="G16" s="51"/>
      <c r="H16" s="49">
        <f t="shared" si="0"/>
        <v>335</v>
      </c>
      <c r="I16" s="50">
        <f t="shared" si="4"/>
        <v>42</v>
      </c>
      <c r="J16" s="55"/>
      <c r="K16" s="51"/>
      <c r="L16" s="51"/>
      <c r="M16" s="49">
        <f t="shared" si="1"/>
        <v>42</v>
      </c>
      <c r="N16" s="54">
        <f t="shared" si="2"/>
        <v>377</v>
      </c>
      <c r="O16" s="10"/>
    </row>
    <row r="17" spans="2:15" ht="39.950000000000003" customHeight="1">
      <c r="B17" s="5"/>
      <c r="C17" s="45">
        <v>6</v>
      </c>
      <c r="D17" s="50">
        <f t="shared" si="3"/>
        <v>335</v>
      </c>
      <c r="E17" s="51"/>
      <c r="F17" s="51"/>
      <c r="G17" s="51">
        <v>4</v>
      </c>
      <c r="H17" s="49">
        <f t="shared" si="0"/>
        <v>331</v>
      </c>
      <c r="I17" s="50">
        <f t="shared" si="4"/>
        <v>42</v>
      </c>
      <c r="J17" s="55"/>
      <c r="K17" s="51"/>
      <c r="L17" s="51"/>
      <c r="M17" s="49">
        <f t="shared" si="1"/>
        <v>42</v>
      </c>
      <c r="N17" s="54">
        <f t="shared" si="2"/>
        <v>373</v>
      </c>
      <c r="O17" s="10"/>
    </row>
    <row r="18" spans="2:15" ht="39.950000000000003" customHeight="1">
      <c r="B18" s="5"/>
      <c r="C18" s="45">
        <v>7</v>
      </c>
      <c r="D18" s="50">
        <f t="shared" si="3"/>
        <v>331</v>
      </c>
      <c r="E18" s="51"/>
      <c r="F18" s="51"/>
      <c r="G18" s="51">
        <v>28</v>
      </c>
      <c r="H18" s="49">
        <f t="shared" si="0"/>
        <v>303</v>
      </c>
      <c r="I18" s="50">
        <f t="shared" si="4"/>
        <v>42</v>
      </c>
      <c r="J18" s="55">
        <v>8</v>
      </c>
      <c r="K18" s="51"/>
      <c r="L18" s="51"/>
      <c r="M18" s="49">
        <f t="shared" si="1"/>
        <v>50</v>
      </c>
      <c r="N18" s="54">
        <f t="shared" si="2"/>
        <v>353</v>
      </c>
      <c r="O18" s="10"/>
    </row>
    <row r="19" spans="2:15" ht="39.950000000000003" customHeight="1">
      <c r="B19" s="5"/>
      <c r="C19" s="45">
        <v>8</v>
      </c>
      <c r="D19" s="50">
        <f t="shared" si="3"/>
        <v>303</v>
      </c>
      <c r="E19" s="51"/>
      <c r="F19" s="51"/>
      <c r="G19" s="51">
        <v>1</v>
      </c>
      <c r="H19" s="49">
        <f t="shared" si="0"/>
        <v>302</v>
      </c>
      <c r="I19" s="50">
        <f t="shared" si="4"/>
        <v>50</v>
      </c>
      <c r="J19" s="55"/>
      <c r="K19" s="51">
        <v>11</v>
      </c>
      <c r="L19" s="51" t="s">
        <v>114</v>
      </c>
      <c r="M19" s="49">
        <v>39</v>
      </c>
      <c r="N19" s="54">
        <f t="shared" si="2"/>
        <v>341</v>
      </c>
      <c r="O19" s="10"/>
    </row>
    <row r="20" spans="2:15" ht="39.950000000000003" customHeight="1">
      <c r="B20" s="5"/>
      <c r="C20" s="45">
        <v>9</v>
      </c>
      <c r="D20" s="50">
        <f t="shared" si="3"/>
        <v>302</v>
      </c>
      <c r="E20" s="51">
        <v>2</v>
      </c>
      <c r="F20" s="51"/>
      <c r="G20" s="51">
        <v>16</v>
      </c>
      <c r="H20" s="49">
        <f t="shared" si="0"/>
        <v>288</v>
      </c>
      <c r="I20" s="50">
        <f t="shared" si="4"/>
        <v>39</v>
      </c>
      <c r="J20" s="55"/>
      <c r="K20" s="51"/>
      <c r="L20" s="51">
        <v>2</v>
      </c>
      <c r="M20" s="49">
        <f t="shared" si="1"/>
        <v>37</v>
      </c>
      <c r="N20" s="54">
        <f t="shared" si="2"/>
        <v>325</v>
      </c>
      <c r="O20" s="10"/>
    </row>
    <row r="21" spans="2:15" ht="39.950000000000003" customHeight="1">
      <c r="B21" s="5"/>
      <c r="C21" s="45">
        <v>10</v>
      </c>
      <c r="D21" s="50">
        <f t="shared" si="3"/>
        <v>288</v>
      </c>
      <c r="E21" s="51"/>
      <c r="F21" s="51"/>
      <c r="G21" s="51">
        <v>20</v>
      </c>
      <c r="H21" s="49">
        <f t="shared" si="0"/>
        <v>268</v>
      </c>
      <c r="I21" s="50">
        <f t="shared" si="4"/>
        <v>37</v>
      </c>
      <c r="J21" s="55"/>
      <c r="K21" s="51"/>
      <c r="L21" s="51"/>
      <c r="M21" s="49">
        <f t="shared" si="1"/>
        <v>37</v>
      </c>
      <c r="N21" s="54">
        <f t="shared" si="2"/>
        <v>305</v>
      </c>
      <c r="O21" s="10"/>
    </row>
    <row r="22" spans="2:15" ht="39.950000000000003" customHeight="1">
      <c r="B22" s="5"/>
      <c r="C22" s="45">
        <v>11</v>
      </c>
      <c r="D22" s="50">
        <f t="shared" si="3"/>
        <v>268</v>
      </c>
      <c r="E22" s="51"/>
      <c r="F22" s="51"/>
      <c r="G22" s="51">
        <v>12</v>
      </c>
      <c r="H22" s="49">
        <f t="shared" si="0"/>
        <v>256</v>
      </c>
      <c r="I22" s="50">
        <f t="shared" si="4"/>
        <v>37</v>
      </c>
      <c r="J22" s="55"/>
      <c r="K22" s="51"/>
      <c r="L22" s="51"/>
      <c r="M22" s="49">
        <f t="shared" si="1"/>
        <v>37</v>
      </c>
      <c r="N22" s="54">
        <f t="shared" si="2"/>
        <v>293</v>
      </c>
      <c r="O22" s="10"/>
    </row>
    <row r="23" spans="2:15" ht="39.950000000000003" customHeight="1">
      <c r="B23" s="5"/>
      <c r="C23" s="45">
        <v>12</v>
      </c>
      <c r="D23" s="50">
        <f t="shared" si="3"/>
        <v>256</v>
      </c>
      <c r="E23" s="51"/>
      <c r="F23" s="51"/>
      <c r="G23" s="51">
        <v>42</v>
      </c>
      <c r="H23" s="49">
        <f t="shared" si="0"/>
        <v>214</v>
      </c>
      <c r="I23" s="50">
        <f t="shared" si="4"/>
        <v>37</v>
      </c>
      <c r="J23" s="55">
        <v>4</v>
      </c>
      <c r="K23" s="51"/>
      <c r="L23" s="51"/>
      <c r="M23" s="49">
        <f t="shared" si="1"/>
        <v>41</v>
      </c>
      <c r="N23" s="54">
        <f t="shared" si="2"/>
        <v>255</v>
      </c>
      <c r="O23" s="10"/>
    </row>
    <row r="24" spans="2:15" ht="39.950000000000003" customHeight="1">
      <c r="B24" s="5"/>
      <c r="C24" s="45">
        <v>13</v>
      </c>
      <c r="D24" s="50">
        <f t="shared" si="3"/>
        <v>214</v>
      </c>
      <c r="E24" s="51">
        <v>6</v>
      </c>
      <c r="F24" s="51"/>
      <c r="G24" s="51">
        <v>28</v>
      </c>
      <c r="H24" s="49">
        <f t="shared" si="0"/>
        <v>192</v>
      </c>
      <c r="I24" s="50">
        <f t="shared" si="4"/>
        <v>41</v>
      </c>
      <c r="J24" s="55">
        <v>5</v>
      </c>
      <c r="K24" s="51"/>
      <c r="L24" s="51">
        <v>6</v>
      </c>
      <c r="M24" s="49">
        <f t="shared" si="1"/>
        <v>40</v>
      </c>
      <c r="N24" s="54">
        <f t="shared" si="2"/>
        <v>232</v>
      </c>
      <c r="O24" s="10"/>
    </row>
    <row r="25" spans="2:15" ht="39.950000000000003" customHeight="1">
      <c r="B25" s="5"/>
      <c r="C25" s="45">
        <v>14</v>
      </c>
      <c r="D25" s="50">
        <f t="shared" si="3"/>
        <v>192</v>
      </c>
      <c r="E25" s="51"/>
      <c r="F25" s="51"/>
      <c r="G25" s="51">
        <v>16</v>
      </c>
      <c r="H25" s="49">
        <f t="shared" si="0"/>
        <v>176</v>
      </c>
      <c r="I25" s="50">
        <f t="shared" si="4"/>
        <v>40</v>
      </c>
      <c r="J25" s="55"/>
      <c r="K25" s="51">
        <v>3</v>
      </c>
      <c r="L25" s="51"/>
      <c r="M25" s="49">
        <f t="shared" si="1"/>
        <v>37</v>
      </c>
      <c r="N25" s="54">
        <f t="shared" si="2"/>
        <v>213</v>
      </c>
      <c r="O25" s="10"/>
    </row>
    <row r="26" spans="2:15" ht="39.950000000000003" customHeight="1">
      <c r="B26" s="5"/>
      <c r="C26" s="45">
        <v>15</v>
      </c>
      <c r="D26" s="50">
        <f t="shared" si="3"/>
        <v>176</v>
      </c>
      <c r="E26" s="51">
        <v>120</v>
      </c>
      <c r="F26" s="51"/>
      <c r="G26" s="51">
        <v>4</v>
      </c>
      <c r="H26" s="49">
        <f t="shared" si="0"/>
        <v>292</v>
      </c>
      <c r="I26" s="50">
        <f t="shared" si="4"/>
        <v>37</v>
      </c>
      <c r="J26" s="55"/>
      <c r="K26" s="51"/>
      <c r="L26" s="51"/>
      <c r="M26" s="49">
        <f t="shared" si="1"/>
        <v>37</v>
      </c>
      <c r="N26" s="54">
        <f t="shared" si="2"/>
        <v>329</v>
      </c>
      <c r="O26" s="10"/>
    </row>
    <row r="27" spans="2:15" ht="39.950000000000003" customHeight="1">
      <c r="B27" s="5"/>
      <c r="C27" s="45">
        <v>16</v>
      </c>
      <c r="D27" s="50">
        <f t="shared" si="3"/>
        <v>292</v>
      </c>
      <c r="E27" s="51"/>
      <c r="F27" s="51"/>
      <c r="G27" s="51">
        <v>14</v>
      </c>
      <c r="H27" s="49">
        <f t="shared" si="0"/>
        <v>278</v>
      </c>
      <c r="I27" s="50">
        <f t="shared" si="4"/>
        <v>37</v>
      </c>
      <c r="J27" s="55">
        <v>1</v>
      </c>
      <c r="K27" s="51">
        <v>16</v>
      </c>
      <c r="L27" s="51"/>
      <c r="M27" s="49">
        <f t="shared" si="1"/>
        <v>22</v>
      </c>
      <c r="N27" s="54">
        <f t="shared" si="2"/>
        <v>300</v>
      </c>
      <c r="O27" s="10"/>
    </row>
    <row r="28" spans="2:15" ht="39.950000000000003" customHeight="1">
      <c r="B28" s="5"/>
      <c r="C28" s="45">
        <v>17</v>
      </c>
      <c r="D28" s="50">
        <f t="shared" si="3"/>
        <v>278</v>
      </c>
      <c r="E28" s="51"/>
      <c r="F28" s="51"/>
      <c r="G28" s="51">
        <v>20</v>
      </c>
      <c r="H28" s="49">
        <f t="shared" si="0"/>
        <v>258</v>
      </c>
      <c r="I28" s="50">
        <f t="shared" si="4"/>
        <v>22</v>
      </c>
      <c r="J28" s="55"/>
      <c r="K28" s="51"/>
      <c r="L28" s="51"/>
      <c r="M28" s="49">
        <f t="shared" si="1"/>
        <v>22</v>
      </c>
      <c r="N28" s="54">
        <f t="shared" si="2"/>
        <v>280</v>
      </c>
      <c r="O28" s="10"/>
    </row>
    <row r="29" spans="2:15" ht="39.950000000000003" customHeight="1">
      <c r="B29" s="5"/>
      <c r="C29" s="45">
        <v>18</v>
      </c>
      <c r="D29" s="50">
        <f t="shared" si="3"/>
        <v>258</v>
      </c>
      <c r="E29" s="51"/>
      <c r="F29" s="51"/>
      <c r="G29" s="51">
        <v>8</v>
      </c>
      <c r="H29" s="49">
        <f t="shared" si="0"/>
        <v>250</v>
      </c>
      <c r="I29" s="50">
        <f t="shared" si="4"/>
        <v>22</v>
      </c>
      <c r="J29" s="55"/>
      <c r="K29" s="51">
        <v>1</v>
      </c>
      <c r="L29" s="51"/>
      <c r="M29" s="49">
        <f t="shared" si="1"/>
        <v>21</v>
      </c>
      <c r="N29" s="54">
        <f t="shared" si="2"/>
        <v>271</v>
      </c>
      <c r="O29" s="10"/>
    </row>
    <row r="30" spans="2:15" ht="39.950000000000003" customHeight="1">
      <c r="B30" s="5"/>
      <c r="C30" s="45">
        <v>19</v>
      </c>
      <c r="D30" s="50">
        <f t="shared" si="3"/>
        <v>250</v>
      </c>
      <c r="E30" s="51">
        <v>240</v>
      </c>
      <c r="F30" s="51"/>
      <c r="G30" s="51">
        <v>8</v>
      </c>
      <c r="H30" s="49">
        <f t="shared" si="0"/>
        <v>482</v>
      </c>
      <c r="I30" s="50">
        <f t="shared" si="4"/>
        <v>21</v>
      </c>
      <c r="J30" s="55"/>
      <c r="K30" s="51"/>
      <c r="L30" s="51"/>
      <c r="M30" s="49">
        <f t="shared" si="1"/>
        <v>21</v>
      </c>
      <c r="N30" s="54">
        <f t="shared" si="2"/>
        <v>503</v>
      </c>
      <c r="O30" s="10"/>
    </row>
    <row r="31" spans="2:15" ht="39.950000000000003" customHeight="1">
      <c r="B31" s="5"/>
      <c r="C31" s="45">
        <v>20</v>
      </c>
      <c r="D31" s="50">
        <f t="shared" si="3"/>
        <v>482</v>
      </c>
      <c r="E31" s="51"/>
      <c r="F31" s="51"/>
      <c r="G31" s="51">
        <v>4</v>
      </c>
      <c r="H31" s="49">
        <f t="shared" si="0"/>
        <v>478</v>
      </c>
      <c r="I31" s="50">
        <f t="shared" si="4"/>
        <v>21</v>
      </c>
      <c r="J31" s="55"/>
      <c r="K31" s="51"/>
      <c r="L31" s="51"/>
      <c r="M31" s="49">
        <f t="shared" si="1"/>
        <v>21</v>
      </c>
      <c r="N31" s="54">
        <f t="shared" si="2"/>
        <v>499</v>
      </c>
      <c r="O31" s="10"/>
    </row>
    <row r="32" spans="2:15" ht="39.950000000000003" customHeight="1">
      <c r="B32" s="5"/>
      <c r="C32" s="45">
        <v>21</v>
      </c>
      <c r="D32" s="50">
        <f t="shared" si="3"/>
        <v>478</v>
      </c>
      <c r="E32" s="51"/>
      <c r="F32" s="51"/>
      <c r="G32" s="51">
        <v>80</v>
      </c>
      <c r="H32" s="49">
        <f t="shared" si="0"/>
        <v>398</v>
      </c>
      <c r="I32" s="50">
        <f t="shared" si="4"/>
        <v>21</v>
      </c>
      <c r="J32" s="55">
        <v>15</v>
      </c>
      <c r="K32" s="51"/>
      <c r="L32" s="51"/>
      <c r="M32" s="49">
        <f t="shared" si="1"/>
        <v>36</v>
      </c>
      <c r="N32" s="54">
        <f t="shared" si="2"/>
        <v>434</v>
      </c>
      <c r="O32" s="10"/>
    </row>
    <row r="33" spans="2:15" ht="39.950000000000003" customHeight="1">
      <c r="B33" s="5"/>
      <c r="C33" s="45">
        <v>22</v>
      </c>
      <c r="D33" s="50">
        <f t="shared" si="3"/>
        <v>398</v>
      </c>
      <c r="E33" s="51"/>
      <c r="F33" s="51"/>
      <c r="G33" s="51">
        <v>12</v>
      </c>
      <c r="H33" s="49">
        <f t="shared" si="0"/>
        <v>386</v>
      </c>
      <c r="I33" s="50">
        <f t="shared" si="4"/>
        <v>36</v>
      </c>
      <c r="J33" s="55"/>
      <c r="K33" s="51"/>
      <c r="L33" s="51"/>
      <c r="M33" s="49">
        <f t="shared" si="1"/>
        <v>36</v>
      </c>
      <c r="N33" s="54">
        <f t="shared" si="2"/>
        <v>422</v>
      </c>
      <c r="O33" s="10"/>
    </row>
    <row r="34" spans="2:15" ht="39.950000000000003" customHeight="1">
      <c r="B34" s="5"/>
      <c r="C34" s="45">
        <v>23</v>
      </c>
      <c r="D34" s="50">
        <f t="shared" si="3"/>
        <v>386</v>
      </c>
      <c r="E34" s="51"/>
      <c r="F34" s="51"/>
      <c r="G34" s="51">
        <v>4</v>
      </c>
      <c r="H34" s="49">
        <f t="shared" si="0"/>
        <v>382</v>
      </c>
      <c r="I34" s="50">
        <f t="shared" si="4"/>
        <v>36</v>
      </c>
      <c r="J34" s="55"/>
      <c r="K34" s="51"/>
      <c r="L34" s="51"/>
      <c r="M34" s="49">
        <f t="shared" si="1"/>
        <v>36</v>
      </c>
      <c r="N34" s="54">
        <f t="shared" si="2"/>
        <v>418</v>
      </c>
      <c r="O34" s="10"/>
    </row>
    <row r="35" spans="2:15" ht="39.950000000000003" customHeight="1">
      <c r="B35" s="5"/>
      <c r="C35" s="45">
        <v>24</v>
      </c>
      <c r="D35" s="50">
        <f t="shared" si="3"/>
        <v>382</v>
      </c>
      <c r="E35" s="51"/>
      <c r="F35" s="51"/>
      <c r="G35" s="51">
        <v>8</v>
      </c>
      <c r="H35" s="49">
        <f t="shared" si="0"/>
        <v>374</v>
      </c>
      <c r="I35" s="50">
        <f t="shared" si="4"/>
        <v>36</v>
      </c>
      <c r="J35" s="55"/>
      <c r="K35" s="51"/>
      <c r="L35" s="51"/>
      <c r="M35" s="49">
        <f t="shared" si="1"/>
        <v>36</v>
      </c>
      <c r="N35" s="54">
        <f t="shared" si="2"/>
        <v>410</v>
      </c>
      <c r="O35" s="10"/>
    </row>
    <row r="36" spans="2:15" ht="39.950000000000003" customHeight="1">
      <c r="B36" s="5"/>
      <c r="C36" s="45">
        <v>25</v>
      </c>
      <c r="D36" s="50">
        <f t="shared" si="3"/>
        <v>374</v>
      </c>
      <c r="E36" s="51"/>
      <c r="F36" s="51"/>
      <c r="G36" s="51">
        <v>9</v>
      </c>
      <c r="H36" s="49">
        <f t="shared" si="0"/>
        <v>365</v>
      </c>
      <c r="I36" s="50">
        <f t="shared" si="4"/>
        <v>36</v>
      </c>
      <c r="J36" s="55"/>
      <c r="K36" s="51">
        <v>4</v>
      </c>
      <c r="L36" s="51"/>
      <c r="M36" s="49">
        <f t="shared" si="1"/>
        <v>32</v>
      </c>
      <c r="N36" s="54">
        <f t="shared" si="2"/>
        <v>397</v>
      </c>
      <c r="O36" s="10"/>
    </row>
    <row r="37" spans="2:15" ht="39.950000000000003" customHeight="1">
      <c r="B37" s="5"/>
      <c r="C37" s="45">
        <v>26</v>
      </c>
      <c r="D37" s="50">
        <f t="shared" si="3"/>
        <v>365</v>
      </c>
      <c r="E37" s="51"/>
      <c r="F37" s="51"/>
      <c r="G37" s="51">
        <v>21</v>
      </c>
      <c r="H37" s="49">
        <f t="shared" si="0"/>
        <v>344</v>
      </c>
      <c r="I37" s="50">
        <f t="shared" si="4"/>
        <v>32</v>
      </c>
      <c r="J37" s="55">
        <v>12</v>
      </c>
      <c r="K37" s="51">
        <v>5</v>
      </c>
      <c r="L37" s="51"/>
      <c r="M37" s="49">
        <f t="shared" si="1"/>
        <v>39</v>
      </c>
      <c r="N37" s="54">
        <f t="shared" si="2"/>
        <v>383</v>
      </c>
      <c r="O37" s="10"/>
    </row>
    <row r="38" spans="2:15" ht="39.950000000000003" customHeight="1">
      <c r="B38" s="5"/>
      <c r="C38" s="45">
        <v>27</v>
      </c>
      <c r="D38" s="50">
        <f t="shared" si="3"/>
        <v>344</v>
      </c>
      <c r="E38" s="51"/>
      <c r="F38" s="51"/>
      <c r="G38" s="51">
        <v>12</v>
      </c>
      <c r="H38" s="49">
        <f t="shared" si="0"/>
        <v>332</v>
      </c>
      <c r="I38" s="50">
        <f t="shared" si="4"/>
        <v>39</v>
      </c>
      <c r="J38" s="55"/>
      <c r="K38" s="51">
        <v>5</v>
      </c>
      <c r="L38" s="51"/>
      <c r="M38" s="49">
        <f t="shared" si="1"/>
        <v>34</v>
      </c>
      <c r="N38" s="54">
        <f t="shared" si="2"/>
        <v>366</v>
      </c>
      <c r="O38" s="10"/>
    </row>
    <row r="39" spans="2:15" ht="39.950000000000003" customHeight="1">
      <c r="B39" s="5"/>
      <c r="C39" s="45">
        <v>28</v>
      </c>
      <c r="D39" s="50">
        <f t="shared" si="3"/>
        <v>332</v>
      </c>
      <c r="E39" s="51"/>
      <c r="F39" s="51"/>
      <c r="G39" s="51">
        <v>25</v>
      </c>
      <c r="H39" s="49">
        <f t="shared" si="0"/>
        <v>307</v>
      </c>
      <c r="I39" s="50">
        <f t="shared" si="4"/>
        <v>34</v>
      </c>
      <c r="J39" s="55"/>
      <c r="K39" s="51"/>
      <c r="L39" s="51"/>
      <c r="M39" s="49">
        <f t="shared" si="1"/>
        <v>34</v>
      </c>
      <c r="N39" s="54">
        <f t="shared" si="2"/>
        <v>341</v>
      </c>
      <c r="O39" s="10"/>
    </row>
    <row r="40" spans="2:15" ht="39.950000000000003" customHeight="1">
      <c r="B40" s="5"/>
      <c r="C40" s="45">
        <v>29</v>
      </c>
      <c r="D40" s="50">
        <f t="shared" si="3"/>
        <v>307</v>
      </c>
      <c r="E40" s="51"/>
      <c r="F40" s="51"/>
      <c r="G40" s="51">
        <v>8</v>
      </c>
      <c r="H40" s="49">
        <f t="shared" si="0"/>
        <v>299</v>
      </c>
      <c r="I40" s="50">
        <f t="shared" si="4"/>
        <v>34</v>
      </c>
      <c r="J40" s="55"/>
      <c r="K40" s="51"/>
      <c r="L40" s="51"/>
      <c r="M40" s="49">
        <f t="shared" si="1"/>
        <v>34</v>
      </c>
      <c r="N40" s="54">
        <f t="shared" si="2"/>
        <v>333</v>
      </c>
      <c r="O40" s="10"/>
    </row>
    <row r="41" spans="2:15" ht="39.950000000000003" customHeight="1">
      <c r="B41" s="5"/>
      <c r="C41" s="45">
        <v>30</v>
      </c>
      <c r="D41" s="50">
        <f t="shared" si="3"/>
        <v>299</v>
      </c>
      <c r="E41" s="51"/>
      <c r="F41" s="51"/>
      <c r="G41" s="51">
        <v>8</v>
      </c>
      <c r="H41" s="49">
        <f t="shared" si="0"/>
        <v>291</v>
      </c>
      <c r="I41" s="50">
        <f t="shared" si="4"/>
        <v>34</v>
      </c>
      <c r="J41" s="55"/>
      <c r="K41" s="51"/>
      <c r="L41" s="51"/>
      <c r="M41" s="49">
        <f t="shared" si="1"/>
        <v>34</v>
      </c>
      <c r="N41" s="54">
        <f t="shared" si="2"/>
        <v>325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291</v>
      </c>
      <c r="E42" s="52"/>
      <c r="F42" s="52"/>
      <c r="G42" s="52">
        <v>8</v>
      </c>
      <c r="H42" s="49">
        <f t="shared" si="0"/>
        <v>283</v>
      </c>
      <c r="I42" s="50">
        <f t="shared" si="4"/>
        <v>34</v>
      </c>
      <c r="J42" s="56"/>
      <c r="K42" s="52"/>
      <c r="L42" s="52"/>
      <c r="M42" s="49">
        <f t="shared" si="1"/>
        <v>34</v>
      </c>
      <c r="N42" s="54">
        <f t="shared" si="2"/>
        <v>317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728</v>
      </c>
      <c r="F44" s="57">
        <f t="shared" ref="F44:G44" si="5">SUM(F12:F42)</f>
        <v>0</v>
      </c>
      <c r="G44" s="57">
        <f t="shared" si="5"/>
        <v>482</v>
      </c>
      <c r="H44" s="22"/>
      <c r="I44" s="11"/>
      <c r="J44" s="57">
        <f t="shared" ref="J44:L44" si="6">SUM(J12:J42)</f>
        <v>45</v>
      </c>
      <c r="K44" s="57">
        <f t="shared" si="6"/>
        <v>45</v>
      </c>
      <c r="L44" s="57">
        <f t="shared" si="6"/>
        <v>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Zeros="0" showRuler="0" topLeftCell="B1" zoomScale="50" zoomScaleNormal="50" workbookViewId="0">
      <pane ySplit="12" topLeftCell="A22" activePane="bottomLeft" state="frozen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MAY  2014</v>
      </c>
      <c r="I5" s="157"/>
      <c r="J5" s="13"/>
      <c r="K5" s="32" t="s">
        <v>3</v>
      </c>
      <c r="L5" s="157" t="str">
        <f ca="1">MID(CELL("FILENAME",$A$1),FIND("]",CELL("FILENAME",$A$1))+1,256)</f>
        <v>APPLE CIDER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32</v>
      </c>
      <c r="E12" s="156"/>
      <c r="F12" s="48"/>
      <c r="G12" s="48">
        <v>4</v>
      </c>
      <c r="H12" s="49">
        <f>$D12+$E27+$F12-$G12</f>
        <v>28</v>
      </c>
      <c r="I12" s="47"/>
      <c r="J12" s="53"/>
      <c r="K12" s="48"/>
      <c r="L12" s="48"/>
      <c r="M12" s="49">
        <f>$I12+$J12-$K12-$L12</f>
        <v>0</v>
      </c>
      <c r="N12" s="54">
        <f>$H12+$M12</f>
        <v>28</v>
      </c>
      <c r="O12" s="10"/>
    </row>
    <row r="13" spans="2:15" ht="39.950000000000003" customHeight="1">
      <c r="B13" s="5"/>
      <c r="C13" s="45">
        <v>2</v>
      </c>
      <c r="D13" s="50">
        <f>$H12</f>
        <v>28</v>
      </c>
      <c r="E13" s="51">
        <v>24</v>
      </c>
      <c r="F13" s="51"/>
      <c r="G13" s="51"/>
      <c r="H13" s="49">
        <f>$D13+$E13+$F13-$G13</f>
        <v>52</v>
      </c>
      <c r="I13" s="50">
        <f>$M12</f>
        <v>0</v>
      </c>
      <c r="J13" s="55"/>
      <c r="K13" s="51"/>
      <c r="L13" s="51"/>
      <c r="M13" s="49">
        <f t="shared" ref="M13:M42" si="0">$I13+$J13-$K13-$L13</f>
        <v>0</v>
      </c>
      <c r="N13" s="54">
        <f t="shared" ref="N13:N42" si="1">$H13+$M13</f>
        <v>52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52</v>
      </c>
      <c r="E14" s="51"/>
      <c r="F14" s="51"/>
      <c r="G14" s="51">
        <v>12</v>
      </c>
      <c r="H14" s="49">
        <f t="shared" ref="H14:H42" si="3">$D14+$E14+$F14-$G14</f>
        <v>40</v>
      </c>
      <c r="I14" s="50">
        <f t="shared" ref="I14:I42" si="4">$M13</f>
        <v>0</v>
      </c>
      <c r="J14" s="55"/>
      <c r="K14" s="51"/>
      <c r="L14" s="51"/>
      <c r="M14" s="49">
        <f t="shared" si="0"/>
        <v>0</v>
      </c>
      <c r="N14" s="54">
        <f t="shared" si="1"/>
        <v>40</v>
      </c>
      <c r="O14" s="10"/>
    </row>
    <row r="15" spans="2:15" ht="39.950000000000003" customHeight="1">
      <c r="B15" s="5"/>
      <c r="C15" s="45">
        <v>4</v>
      </c>
      <c r="D15" s="50">
        <f t="shared" si="2"/>
        <v>40</v>
      </c>
      <c r="E15" s="51"/>
      <c r="F15" s="51"/>
      <c r="G15" s="51"/>
      <c r="H15" s="49">
        <f t="shared" si="3"/>
        <v>40</v>
      </c>
      <c r="I15" s="50">
        <f t="shared" si="4"/>
        <v>0</v>
      </c>
      <c r="J15" s="55"/>
      <c r="K15" s="51"/>
      <c r="L15" s="51"/>
      <c r="M15" s="49">
        <f t="shared" si="0"/>
        <v>0</v>
      </c>
      <c r="N15" s="54">
        <f t="shared" si="1"/>
        <v>40</v>
      </c>
      <c r="O15" s="10"/>
    </row>
    <row r="16" spans="2:15" ht="39.950000000000003" customHeight="1">
      <c r="B16" s="5"/>
      <c r="C16" s="45">
        <v>5</v>
      </c>
      <c r="D16" s="50">
        <f t="shared" si="2"/>
        <v>40</v>
      </c>
      <c r="E16" s="51"/>
      <c r="F16" s="51"/>
      <c r="G16" s="51"/>
      <c r="H16" s="49">
        <f t="shared" si="3"/>
        <v>40</v>
      </c>
      <c r="I16" s="50">
        <f t="shared" si="4"/>
        <v>0</v>
      </c>
      <c r="J16" s="55"/>
      <c r="K16" s="51"/>
      <c r="L16" s="51"/>
      <c r="M16" s="49">
        <f t="shared" si="0"/>
        <v>0</v>
      </c>
      <c r="N16" s="54">
        <f t="shared" si="1"/>
        <v>40</v>
      </c>
      <c r="O16" s="10"/>
    </row>
    <row r="17" spans="2:15" ht="39.950000000000003" customHeight="1">
      <c r="B17" s="5"/>
      <c r="C17" s="45">
        <v>6</v>
      </c>
      <c r="D17" s="50">
        <f t="shared" si="2"/>
        <v>40</v>
      </c>
      <c r="E17" s="51">
        <v>24</v>
      </c>
      <c r="F17" s="51"/>
      <c r="G17" s="51"/>
      <c r="H17" s="49">
        <f t="shared" si="3"/>
        <v>64</v>
      </c>
      <c r="I17" s="50">
        <f t="shared" si="4"/>
        <v>0</v>
      </c>
      <c r="J17" s="55"/>
      <c r="K17" s="51"/>
      <c r="L17" s="51"/>
      <c r="M17" s="49">
        <f t="shared" si="0"/>
        <v>0</v>
      </c>
      <c r="N17" s="54">
        <f t="shared" si="1"/>
        <v>64</v>
      </c>
      <c r="O17" s="10"/>
    </row>
    <row r="18" spans="2:15" ht="39.950000000000003" customHeight="1">
      <c r="B18" s="5"/>
      <c r="C18" s="45">
        <v>7</v>
      </c>
      <c r="D18" s="50">
        <f t="shared" si="2"/>
        <v>64</v>
      </c>
      <c r="E18" s="51"/>
      <c r="F18" s="51"/>
      <c r="G18" s="51">
        <v>2</v>
      </c>
      <c r="H18" s="49">
        <f t="shared" si="3"/>
        <v>62</v>
      </c>
      <c r="I18" s="50">
        <f t="shared" si="4"/>
        <v>0</v>
      </c>
      <c r="J18" s="55"/>
      <c r="K18" s="51"/>
      <c r="L18" s="51"/>
      <c r="M18" s="49">
        <f t="shared" si="0"/>
        <v>0</v>
      </c>
      <c r="N18" s="54">
        <f t="shared" si="1"/>
        <v>62</v>
      </c>
      <c r="O18" s="10"/>
    </row>
    <row r="19" spans="2:15" ht="39.950000000000003" customHeight="1">
      <c r="B19" s="5"/>
      <c r="C19" s="45">
        <v>8</v>
      </c>
      <c r="D19" s="50">
        <f t="shared" si="2"/>
        <v>62</v>
      </c>
      <c r="E19" s="51"/>
      <c r="F19" s="51"/>
      <c r="G19" s="51">
        <v>8</v>
      </c>
      <c r="H19" s="49">
        <f t="shared" si="3"/>
        <v>54</v>
      </c>
      <c r="I19" s="50">
        <f t="shared" si="4"/>
        <v>0</v>
      </c>
      <c r="J19" s="55"/>
      <c r="K19" s="51"/>
      <c r="L19" s="51"/>
      <c r="M19" s="49">
        <f t="shared" si="0"/>
        <v>0</v>
      </c>
      <c r="N19" s="54">
        <f t="shared" si="1"/>
        <v>54</v>
      </c>
      <c r="O19" s="10"/>
    </row>
    <row r="20" spans="2:15" ht="39.950000000000003" customHeight="1">
      <c r="B20" s="5"/>
      <c r="C20" s="45">
        <v>9</v>
      </c>
      <c r="D20" s="50">
        <f t="shared" si="2"/>
        <v>54</v>
      </c>
      <c r="E20" s="51"/>
      <c r="F20" s="51"/>
      <c r="G20" s="51">
        <v>4</v>
      </c>
      <c r="H20" s="49">
        <f t="shared" si="3"/>
        <v>50</v>
      </c>
      <c r="I20" s="50">
        <f t="shared" si="4"/>
        <v>0</v>
      </c>
      <c r="J20" s="55"/>
      <c r="K20" s="51"/>
      <c r="L20" s="51"/>
      <c r="M20" s="49">
        <f t="shared" si="0"/>
        <v>0</v>
      </c>
      <c r="N20" s="54">
        <f t="shared" si="1"/>
        <v>50</v>
      </c>
      <c r="O20" s="10"/>
    </row>
    <row r="21" spans="2:15" ht="39.950000000000003" customHeight="1">
      <c r="B21" s="5"/>
      <c r="C21" s="45">
        <v>10</v>
      </c>
      <c r="D21" s="50">
        <f t="shared" si="2"/>
        <v>50</v>
      </c>
      <c r="E21" s="51"/>
      <c r="F21" s="51"/>
      <c r="G21" s="51">
        <v>4</v>
      </c>
      <c r="H21" s="49">
        <f t="shared" si="3"/>
        <v>46</v>
      </c>
      <c r="I21" s="50">
        <f t="shared" si="4"/>
        <v>0</v>
      </c>
      <c r="J21" s="55"/>
      <c r="K21" s="51"/>
      <c r="L21" s="51"/>
      <c r="M21" s="49">
        <f t="shared" si="0"/>
        <v>0</v>
      </c>
      <c r="N21" s="54">
        <f t="shared" si="1"/>
        <v>46</v>
      </c>
      <c r="O21" s="10"/>
    </row>
    <row r="22" spans="2:15" ht="39.950000000000003" customHeight="1">
      <c r="B22" s="5"/>
      <c r="C22" s="45">
        <v>11</v>
      </c>
      <c r="D22" s="50">
        <f t="shared" si="2"/>
        <v>46</v>
      </c>
      <c r="E22" s="51"/>
      <c r="F22" s="51"/>
      <c r="G22" s="51">
        <v>9</v>
      </c>
      <c r="H22" s="49">
        <f t="shared" si="3"/>
        <v>37</v>
      </c>
      <c r="I22" s="50">
        <f t="shared" si="4"/>
        <v>0</v>
      </c>
      <c r="J22" s="55"/>
      <c r="K22" s="51"/>
      <c r="L22" s="51"/>
      <c r="M22" s="49">
        <f t="shared" si="0"/>
        <v>0</v>
      </c>
      <c r="N22" s="54">
        <f t="shared" si="1"/>
        <v>37</v>
      </c>
      <c r="O22" s="10"/>
    </row>
    <row r="23" spans="2:15" ht="39.950000000000003" customHeight="1">
      <c r="B23" s="5"/>
      <c r="C23" s="45">
        <v>12</v>
      </c>
      <c r="D23" s="50">
        <f t="shared" si="2"/>
        <v>37</v>
      </c>
      <c r="E23" s="51">
        <v>24</v>
      </c>
      <c r="F23" s="51"/>
      <c r="G23" s="51">
        <v>5</v>
      </c>
      <c r="H23" s="49">
        <f t="shared" si="3"/>
        <v>56</v>
      </c>
      <c r="I23" s="50">
        <f t="shared" si="4"/>
        <v>0</v>
      </c>
      <c r="J23" s="55"/>
      <c r="K23" s="51"/>
      <c r="L23" s="51"/>
      <c r="M23" s="49">
        <f t="shared" si="0"/>
        <v>0</v>
      </c>
      <c r="N23" s="54">
        <f t="shared" si="1"/>
        <v>56</v>
      </c>
      <c r="O23" s="10"/>
    </row>
    <row r="24" spans="2:15" ht="39.950000000000003" customHeight="1">
      <c r="B24" s="5"/>
      <c r="C24" s="45">
        <v>13</v>
      </c>
      <c r="D24" s="50">
        <f t="shared" si="2"/>
        <v>56</v>
      </c>
      <c r="E24" s="51"/>
      <c r="F24" s="51"/>
      <c r="G24" s="51">
        <v>4</v>
      </c>
      <c r="H24" s="49">
        <f t="shared" si="3"/>
        <v>52</v>
      </c>
      <c r="I24" s="50">
        <f t="shared" si="4"/>
        <v>0</v>
      </c>
      <c r="J24" s="55"/>
      <c r="K24" s="51"/>
      <c r="L24" s="51"/>
      <c r="M24" s="49">
        <f t="shared" si="0"/>
        <v>0</v>
      </c>
      <c r="N24" s="54">
        <f t="shared" si="1"/>
        <v>52</v>
      </c>
      <c r="O24" s="10"/>
    </row>
    <row r="25" spans="2:15" ht="39.950000000000003" customHeight="1">
      <c r="B25" s="5"/>
      <c r="C25" s="45">
        <v>14</v>
      </c>
      <c r="D25" s="50">
        <f t="shared" si="2"/>
        <v>52</v>
      </c>
      <c r="E25" s="51"/>
      <c r="F25" s="51"/>
      <c r="G25" s="51"/>
      <c r="H25" s="49">
        <f t="shared" si="3"/>
        <v>52</v>
      </c>
      <c r="I25" s="50">
        <f t="shared" si="4"/>
        <v>0</v>
      </c>
      <c r="J25" s="55"/>
      <c r="K25" s="51"/>
      <c r="L25" s="51"/>
      <c r="M25" s="49">
        <f t="shared" si="0"/>
        <v>0</v>
      </c>
      <c r="N25" s="54">
        <f t="shared" si="1"/>
        <v>52</v>
      </c>
      <c r="O25" s="10"/>
    </row>
    <row r="26" spans="2:15" ht="39.950000000000003" customHeight="1">
      <c r="B26" s="5"/>
      <c r="C26" s="45">
        <v>15</v>
      </c>
      <c r="D26" s="50">
        <f t="shared" si="2"/>
        <v>52</v>
      </c>
      <c r="E26" s="51"/>
      <c r="F26" s="51"/>
      <c r="G26" s="51"/>
      <c r="H26" s="49">
        <f t="shared" si="3"/>
        <v>52</v>
      </c>
      <c r="I26" s="50">
        <f t="shared" si="4"/>
        <v>0</v>
      </c>
      <c r="J26" s="55"/>
      <c r="K26" s="51"/>
      <c r="L26" s="51"/>
      <c r="M26" s="49">
        <f t="shared" si="0"/>
        <v>0</v>
      </c>
      <c r="N26" s="54">
        <f t="shared" si="1"/>
        <v>52</v>
      </c>
      <c r="O26" s="10"/>
    </row>
    <row r="27" spans="2:15" ht="39.950000000000003" customHeight="1">
      <c r="B27" s="5"/>
      <c r="C27" s="45">
        <v>16</v>
      </c>
      <c r="D27" s="50">
        <f t="shared" si="2"/>
        <v>52</v>
      </c>
      <c r="E27" s="48"/>
      <c r="F27" s="51"/>
      <c r="G27" s="51">
        <v>1</v>
      </c>
      <c r="H27" s="49">
        <f t="shared" si="3"/>
        <v>51</v>
      </c>
      <c r="I27" s="50">
        <f t="shared" si="4"/>
        <v>0</v>
      </c>
      <c r="J27" s="55"/>
      <c r="K27" s="51"/>
      <c r="L27" s="51"/>
      <c r="M27" s="49">
        <f t="shared" si="0"/>
        <v>0</v>
      </c>
      <c r="N27" s="54">
        <f t="shared" si="1"/>
        <v>51</v>
      </c>
      <c r="O27" s="10"/>
    </row>
    <row r="28" spans="2:15" ht="39.950000000000003" customHeight="1">
      <c r="B28" s="5"/>
      <c r="C28" s="45">
        <v>17</v>
      </c>
      <c r="D28" s="50">
        <f t="shared" si="2"/>
        <v>51</v>
      </c>
      <c r="E28" s="51"/>
      <c r="F28" s="51"/>
      <c r="G28" s="51"/>
      <c r="H28" s="49">
        <f t="shared" si="3"/>
        <v>51</v>
      </c>
      <c r="I28" s="50">
        <f t="shared" si="4"/>
        <v>0</v>
      </c>
      <c r="J28" s="55"/>
      <c r="K28" s="51"/>
      <c r="L28" s="51"/>
      <c r="M28" s="49">
        <f t="shared" si="0"/>
        <v>0</v>
      </c>
      <c r="N28" s="54">
        <f t="shared" si="1"/>
        <v>51</v>
      </c>
      <c r="O28" s="10"/>
    </row>
    <row r="29" spans="2:15" ht="39.950000000000003" customHeight="1">
      <c r="B29" s="5"/>
      <c r="C29" s="45">
        <v>18</v>
      </c>
      <c r="D29" s="50">
        <f t="shared" si="2"/>
        <v>51</v>
      </c>
      <c r="E29" s="51"/>
      <c r="F29" s="51"/>
      <c r="G29" s="51">
        <v>8</v>
      </c>
      <c r="H29" s="49">
        <f t="shared" si="3"/>
        <v>43</v>
      </c>
      <c r="I29" s="50">
        <f t="shared" si="4"/>
        <v>0</v>
      </c>
      <c r="J29" s="55"/>
      <c r="K29" s="51"/>
      <c r="L29" s="51"/>
      <c r="M29" s="49">
        <f t="shared" si="0"/>
        <v>0</v>
      </c>
      <c r="N29" s="54">
        <f t="shared" si="1"/>
        <v>43</v>
      </c>
      <c r="O29" s="10"/>
    </row>
    <row r="30" spans="2:15" ht="39.950000000000003" customHeight="1">
      <c r="B30" s="5"/>
      <c r="C30" s="45">
        <v>19</v>
      </c>
      <c r="D30" s="50">
        <f t="shared" si="2"/>
        <v>43</v>
      </c>
      <c r="E30" s="51">
        <v>72</v>
      </c>
      <c r="F30" s="51"/>
      <c r="G30" s="51"/>
      <c r="H30" s="49">
        <f t="shared" si="3"/>
        <v>115</v>
      </c>
      <c r="I30" s="50">
        <f t="shared" si="4"/>
        <v>0</v>
      </c>
      <c r="J30" s="55"/>
      <c r="K30" s="51"/>
      <c r="L30" s="51"/>
      <c r="M30" s="49">
        <f t="shared" si="0"/>
        <v>0</v>
      </c>
      <c r="N30" s="54">
        <f t="shared" si="1"/>
        <v>115</v>
      </c>
      <c r="O30" s="10"/>
    </row>
    <row r="31" spans="2:15" ht="39.950000000000003" customHeight="1">
      <c r="B31" s="5"/>
      <c r="C31" s="45">
        <v>20</v>
      </c>
      <c r="D31" s="50">
        <f t="shared" si="2"/>
        <v>115</v>
      </c>
      <c r="E31" s="51"/>
      <c r="F31" s="51"/>
      <c r="G31" s="51">
        <v>5</v>
      </c>
      <c r="H31" s="49">
        <f t="shared" si="3"/>
        <v>110</v>
      </c>
      <c r="I31" s="50">
        <f t="shared" si="4"/>
        <v>0</v>
      </c>
      <c r="J31" s="55"/>
      <c r="K31" s="51"/>
      <c r="L31" s="51"/>
      <c r="M31" s="49">
        <f t="shared" si="0"/>
        <v>0</v>
      </c>
      <c r="N31" s="54">
        <f t="shared" si="1"/>
        <v>110</v>
      </c>
      <c r="O31" s="10"/>
    </row>
    <row r="32" spans="2:15" ht="39.950000000000003" customHeight="1">
      <c r="B32" s="5"/>
      <c r="C32" s="45">
        <v>21</v>
      </c>
      <c r="D32" s="50">
        <f t="shared" si="2"/>
        <v>110</v>
      </c>
      <c r="E32" s="51"/>
      <c r="F32" s="51"/>
      <c r="G32" s="51"/>
      <c r="H32" s="49">
        <f t="shared" si="3"/>
        <v>110</v>
      </c>
      <c r="I32" s="50">
        <f t="shared" si="4"/>
        <v>0</v>
      </c>
      <c r="J32" s="55"/>
      <c r="K32" s="51"/>
      <c r="L32" s="51"/>
      <c r="M32" s="49">
        <f t="shared" si="0"/>
        <v>0</v>
      </c>
      <c r="N32" s="54">
        <f t="shared" si="1"/>
        <v>110</v>
      </c>
      <c r="O32" s="10"/>
    </row>
    <row r="33" spans="2:15" ht="39.950000000000003" customHeight="1">
      <c r="B33" s="5"/>
      <c r="C33" s="45">
        <v>22</v>
      </c>
      <c r="D33" s="50">
        <f t="shared" si="2"/>
        <v>110</v>
      </c>
      <c r="E33" s="51"/>
      <c r="F33" s="51"/>
      <c r="G33" s="51"/>
      <c r="H33" s="49">
        <f t="shared" si="3"/>
        <v>110</v>
      </c>
      <c r="I33" s="50">
        <f t="shared" si="4"/>
        <v>0</v>
      </c>
      <c r="J33" s="55"/>
      <c r="K33" s="51"/>
      <c r="L33" s="51"/>
      <c r="M33" s="49">
        <f t="shared" si="0"/>
        <v>0</v>
      </c>
      <c r="N33" s="54">
        <f t="shared" si="1"/>
        <v>110</v>
      </c>
      <c r="O33" s="10"/>
    </row>
    <row r="34" spans="2:15" ht="39.950000000000003" customHeight="1">
      <c r="B34" s="5"/>
      <c r="C34" s="45">
        <v>23</v>
      </c>
      <c r="D34" s="50">
        <f t="shared" si="2"/>
        <v>110</v>
      </c>
      <c r="E34" s="51"/>
      <c r="F34" s="51"/>
      <c r="G34" s="51"/>
      <c r="H34" s="49">
        <f t="shared" si="3"/>
        <v>110</v>
      </c>
      <c r="I34" s="50">
        <f t="shared" si="4"/>
        <v>0</v>
      </c>
      <c r="J34" s="55"/>
      <c r="K34" s="51"/>
      <c r="L34" s="51"/>
      <c r="M34" s="49">
        <f t="shared" si="0"/>
        <v>0</v>
      </c>
      <c r="N34" s="54">
        <f t="shared" si="1"/>
        <v>110</v>
      </c>
      <c r="O34" s="10"/>
    </row>
    <row r="35" spans="2:15" ht="39.950000000000003" customHeight="1">
      <c r="B35" s="5"/>
      <c r="C35" s="45">
        <v>24</v>
      </c>
      <c r="D35" s="50">
        <f t="shared" si="2"/>
        <v>110</v>
      </c>
      <c r="E35" s="51"/>
      <c r="F35" s="51"/>
      <c r="G35" s="51">
        <v>8</v>
      </c>
      <c r="H35" s="49">
        <f t="shared" si="3"/>
        <v>102</v>
      </c>
      <c r="I35" s="50">
        <f t="shared" si="4"/>
        <v>0</v>
      </c>
      <c r="J35" s="55"/>
      <c r="K35" s="51"/>
      <c r="L35" s="51"/>
      <c r="M35" s="49">
        <f t="shared" si="0"/>
        <v>0</v>
      </c>
      <c r="N35" s="54">
        <f t="shared" si="1"/>
        <v>102</v>
      </c>
      <c r="O35" s="10"/>
    </row>
    <row r="36" spans="2:15" ht="39.950000000000003" customHeight="1">
      <c r="B36" s="5"/>
      <c r="C36" s="45">
        <v>25</v>
      </c>
      <c r="D36" s="50">
        <f t="shared" si="2"/>
        <v>102</v>
      </c>
      <c r="E36" s="51"/>
      <c r="F36" s="51"/>
      <c r="G36" s="51">
        <v>4</v>
      </c>
      <c r="H36" s="49">
        <f t="shared" si="3"/>
        <v>98</v>
      </c>
      <c r="I36" s="50">
        <f t="shared" si="4"/>
        <v>0</v>
      </c>
      <c r="J36" s="55"/>
      <c r="K36" s="51"/>
      <c r="L36" s="51"/>
      <c r="M36" s="49">
        <f t="shared" si="0"/>
        <v>0</v>
      </c>
      <c r="N36" s="54">
        <f t="shared" si="1"/>
        <v>98</v>
      </c>
      <c r="O36" s="10"/>
    </row>
    <row r="37" spans="2:15" ht="39.950000000000003" customHeight="1">
      <c r="B37" s="5"/>
      <c r="C37" s="45">
        <v>26</v>
      </c>
      <c r="D37" s="50">
        <f t="shared" si="2"/>
        <v>98</v>
      </c>
      <c r="E37" s="51"/>
      <c r="F37" s="51"/>
      <c r="G37" s="51"/>
      <c r="H37" s="49">
        <f t="shared" si="3"/>
        <v>98</v>
      </c>
      <c r="I37" s="50">
        <f t="shared" si="4"/>
        <v>0</v>
      </c>
      <c r="J37" s="55"/>
      <c r="K37" s="51"/>
      <c r="L37" s="51"/>
      <c r="M37" s="49">
        <f t="shared" si="0"/>
        <v>0</v>
      </c>
      <c r="N37" s="54">
        <f t="shared" si="1"/>
        <v>98</v>
      </c>
      <c r="O37" s="10"/>
    </row>
    <row r="38" spans="2:15" ht="39.950000000000003" customHeight="1">
      <c r="B38" s="5"/>
      <c r="C38" s="45">
        <v>27</v>
      </c>
      <c r="D38" s="50">
        <f t="shared" si="2"/>
        <v>98</v>
      </c>
      <c r="E38" s="51"/>
      <c r="F38" s="51"/>
      <c r="G38" s="51"/>
      <c r="H38" s="49">
        <f t="shared" si="3"/>
        <v>98</v>
      </c>
      <c r="I38" s="50">
        <f t="shared" si="4"/>
        <v>0</v>
      </c>
      <c r="J38" s="55"/>
      <c r="K38" s="51"/>
      <c r="L38" s="51"/>
      <c r="M38" s="49">
        <f t="shared" si="0"/>
        <v>0</v>
      </c>
      <c r="N38" s="54">
        <f t="shared" si="1"/>
        <v>98</v>
      </c>
      <c r="O38" s="10"/>
    </row>
    <row r="39" spans="2:15" ht="39.950000000000003" customHeight="1">
      <c r="B39" s="5"/>
      <c r="C39" s="45">
        <v>28</v>
      </c>
      <c r="D39" s="50">
        <f t="shared" si="2"/>
        <v>98</v>
      </c>
      <c r="E39" s="51"/>
      <c r="F39" s="51"/>
      <c r="G39" s="51">
        <v>4</v>
      </c>
      <c r="H39" s="49">
        <f t="shared" si="3"/>
        <v>94</v>
      </c>
      <c r="I39" s="50">
        <f t="shared" si="4"/>
        <v>0</v>
      </c>
      <c r="J39" s="55"/>
      <c r="K39" s="51"/>
      <c r="L39" s="51"/>
      <c r="M39" s="49">
        <f t="shared" si="0"/>
        <v>0</v>
      </c>
      <c r="N39" s="54">
        <f t="shared" si="1"/>
        <v>94</v>
      </c>
      <c r="O39" s="10"/>
    </row>
    <row r="40" spans="2:15" ht="39.950000000000003" customHeight="1">
      <c r="B40" s="5"/>
      <c r="C40" s="45">
        <v>29</v>
      </c>
      <c r="D40" s="50">
        <f t="shared" si="2"/>
        <v>94</v>
      </c>
      <c r="E40" s="51"/>
      <c r="F40" s="51"/>
      <c r="G40" s="51"/>
      <c r="H40" s="49">
        <f t="shared" si="3"/>
        <v>94</v>
      </c>
      <c r="I40" s="50">
        <f t="shared" si="4"/>
        <v>0</v>
      </c>
      <c r="J40" s="55"/>
      <c r="K40" s="51"/>
      <c r="L40" s="51"/>
      <c r="M40" s="49">
        <f t="shared" si="0"/>
        <v>0</v>
      </c>
      <c r="N40" s="54">
        <f t="shared" si="1"/>
        <v>94</v>
      </c>
      <c r="O40" s="10"/>
    </row>
    <row r="41" spans="2:15" ht="39.950000000000003" customHeight="1">
      <c r="B41" s="5"/>
      <c r="C41" s="45">
        <v>30</v>
      </c>
      <c r="D41" s="50">
        <f t="shared" si="2"/>
        <v>94</v>
      </c>
      <c r="E41" s="51"/>
      <c r="F41" s="51"/>
      <c r="G41" s="51">
        <v>5</v>
      </c>
      <c r="H41" s="49">
        <f t="shared" si="3"/>
        <v>89</v>
      </c>
      <c r="I41" s="50">
        <f t="shared" si="4"/>
        <v>0</v>
      </c>
      <c r="J41" s="55"/>
      <c r="K41" s="51"/>
      <c r="L41" s="51"/>
      <c r="M41" s="49">
        <f t="shared" si="0"/>
        <v>0</v>
      </c>
      <c r="N41" s="54">
        <f t="shared" si="1"/>
        <v>89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89</v>
      </c>
      <c r="E42" s="52"/>
      <c r="F42" s="52"/>
      <c r="G42" s="52"/>
      <c r="H42" s="49">
        <f t="shared" si="3"/>
        <v>89</v>
      </c>
      <c r="I42" s="50">
        <f t="shared" si="4"/>
        <v>0</v>
      </c>
      <c r="J42" s="56"/>
      <c r="K42" s="52"/>
      <c r="L42" s="52"/>
      <c r="M42" s="49">
        <f t="shared" si="0"/>
        <v>0</v>
      </c>
      <c r="N42" s="54">
        <f t="shared" si="1"/>
        <v>89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144</v>
      </c>
      <c r="F44" s="57">
        <f>SUM(F12:F42)</f>
        <v>0</v>
      </c>
      <c r="G44" s="57">
        <f>SUM(G12:G42)</f>
        <v>87</v>
      </c>
      <c r="H44" s="22"/>
      <c r="I44" s="11"/>
      <c r="J44" s="57">
        <f t="shared" ref="J44:L44" si="5">SUM(J12:J42)</f>
        <v>0</v>
      </c>
      <c r="K44" s="57">
        <f t="shared" si="5"/>
        <v>0</v>
      </c>
      <c r="L44" s="57">
        <f t="shared" si="5"/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25" activePane="bottomLeft" state="frozen"/>
      <selection activeCell="K22" sqref="K22"/>
      <selection pane="bottomLeft" activeCell="J41" sqref="J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MAY  2014</v>
      </c>
      <c r="I5" s="157"/>
      <c r="J5" s="13"/>
      <c r="K5" s="32" t="s">
        <v>3</v>
      </c>
      <c r="L5" s="157" t="str">
        <f ca="1">MID(CELL("FILENAME",$A$1),FIND("]",CELL("FILENAME",$A$1))+1,256)</f>
        <v xml:space="preserve">HOAGAARDEN 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25</v>
      </c>
      <c r="E12" s="48"/>
      <c r="F12" s="48"/>
      <c r="G12" s="48"/>
      <c r="H12" s="49">
        <f>$D12+$E12+$F12-$G12</f>
        <v>25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26</v>
      </c>
      <c r="O12" s="10"/>
    </row>
    <row r="13" spans="2:15" ht="39.950000000000003" customHeight="1">
      <c r="B13" s="5"/>
      <c r="C13" s="45">
        <v>2</v>
      </c>
      <c r="D13" s="50">
        <f>$H12</f>
        <v>25</v>
      </c>
      <c r="E13" s="51">
        <v>48</v>
      </c>
      <c r="F13" s="51"/>
      <c r="G13" s="51"/>
      <c r="H13" s="49">
        <f t="shared" ref="H13:H42" si="0">$D13+$E13+$F13-$G13</f>
        <v>73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74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73</v>
      </c>
      <c r="E14" s="51"/>
      <c r="F14" s="51"/>
      <c r="G14" s="51">
        <v>1</v>
      </c>
      <c r="H14" s="49">
        <f t="shared" si="0"/>
        <v>72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73</v>
      </c>
      <c r="O14" s="10"/>
    </row>
    <row r="15" spans="2:15" ht="39.950000000000003" customHeight="1">
      <c r="B15" s="5"/>
      <c r="C15" s="45">
        <v>4</v>
      </c>
      <c r="D15" s="50">
        <f t="shared" si="3"/>
        <v>72</v>
      </c>
      <c r="E15" s="51"/>
      <c r="F15" s="51"/>
      <c r="G15" s="51">
        <v>2</v>
      </c>
      <c r="H15" s="49">
        <f t="shared" si="0"/>
        <v>70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71</v>
      </c>
      <c r="O15" s="10"/>
    </row>
    <row r="16" spans="2:15" ht="39.950000000000003" customHeight="1">
      <c r="B16" s="5"/>
      <c r="C16" s="45">
        <v>5</v>
      </c>
      <c r="D16" s="50">
        <f t="shared" si="3"/>
        <v>70</v>
      </c>
      <c r="E16" s="51"/>
      <c r="F16" s="51"/>
      <c r="G16" s="51"/>
      <c r="H16" s="49">
        <f t="shared" si="0"/>
        <v>70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71</v>
      </c>
      <c r="O16" s="10"/>
    </row>
    <row r="17" spans="2:15" ht="39.950000000000003" customHeight="1">
      <c r="B17" s="5"/>
      <c r="C17" s="45">
        <v>6</v>
      </c>
      <c r="D17" s="50">
        <f t="shared" si="3"/>
        <v>70</v>
      </c>
      <c r="E17" s="51"/>
      <c r="F17" s="51"/>
      <c r="G17" s="51">
        <v>4</v>
      </c>
      <c r="H17" s="49">
        <f t="shared" si="0"/>
        <v>66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67</v>
      </c>
      <c r="O17" s="10"/>
    </row>
    <row r="18" spans="2:15" ht="39.950000000000003" customHeight="1">
      <c r="B18" s="5"/>
      <c r="C18" s="45">
        <v>7</v>
      </c>
      <c r="D18" s="50">
        <f t="shared" si="3"/>
        <v>66</v>
      </c>
      <c r="E18" s="51"/>
      <c r="F18" s="51"/>
      <c r="G18" s="51">
        <v>1</v>
      </c>
      <c r="H18" s="49">
        <f t="shared" si="0"/>
        <v>65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66</v>
      </c>
      <c r="O18" s="10"/>
    </row>
    <row r="19" spans="2:15" ht="39.950000000000003" customHeight="1">
      <c r="B19" s="5"/>
      <c r="C19" s="45">
        <v>8</v>
      </c>
      <c r="D19" s="50">
        <f t="shared" si="3"/>
        <v>65</v>
      </c>
      <c r="E19" s="51"/>
      <c r="F19" s="51"/>
      <c r="G19" s="51">
        <v>5</v>
      </c>
      <c r="H19" s="49">
        <f t="shared" si="0"/>
        <v>60</v>
      </c>
      <c r="I19" s="50">
        <f t="shared" si="4"/>
        <v>1</v>
      </c>
      <c r="J19" s="55"/>
      <c r="K19" s="51">
        <v>1</v>
      </c>
      <c r="L19" s="51"/>
      <c r="M19" s="49">
        <f t="shared" si="1"/>
        <v>0</v>
      </c>
      <c r="N19" s="54">
        <f t="shared" si="2"/>
        <v>60</v>
      </c>
      <c r="O19" s="10"/>
    </row>
    <row r="20" spans="2:15" ht="39.950000000000003" customHeight="1">
      <c r="B20" s="5"/>
      <c r="C20" s="45">
        <v>9</v>
      </c>
      <c r="D20" s="50">
        <f t="shared" si="3"/>
        <v>60</v>
      </c>
      <c r="E20" s="51"/>
      <c r="F20" s="51"/>
      <c r="G20" s="51">
        <v>5</v>
      </c>
      <c r="H20" s="49">
        <f t="shared" si="0"/>
        <v>55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55</v>
      </c>
      <c r="O20" s="10"/>
    </row>
    <row r="21" spans="2:15" ht="39.950000000000003" customHeight="1">
      <c r="B21" s="5"/>
      <c r="C21" s="45">
        <v>10</v>
      </c>
      <c r="D21" s="50">
        <f t="shared" si="3"/>
        <v>55</v>
      </c>
      <c r="E21" s="51"/>
      <c r="F21" s="51"/>
      <c r="G21" s="51"/>
      <c r="H21" s="49">
        <f t="shared" si="0"/>
        <v>55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55</v>
      </c>
      <c r="O21" s="10"/>
    </row>
    <row r="22" spans="2:15" ht="39.950000000000003" customHeight="1">
      <c r="B22" s="5"/>
      <c r="C22" s="45">
        <v>11</v>
      </c>
      <c r="D22" s="50">
        <f t="shared" si="3"/>
        <v>55</v>
      </c>
      <c r="E22" s="51"/>
      <c r="F22" s="51"/>
      <c r="G22" s="51"/>
      <c r="H22" s="49">
        <f t="shared" si="0"/>
        <v>55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55</v>
      </c>
      <c r="O22" s="10"/>
    </row>
    <row r="23" spans="2:15" ht="39.950000000000003" customHeight="1">
      <c r="B23" s="5"/>
      <c r="C23" s="45">
        <v>12</v>
      </c>
      <c r="D23" s="50">
        <f t="shared" si="3"/>
        <v>55</v>
      </c>
      <c r="E23" s="51">
        <v>24</v>
      </c>
      <c r="F23" s="51"/>
      <c r="G23" s="51">
        <v>5</v>
      </c>
      <c r="H23" s="49">
        <f t="shared" si="0"/>
        <v>74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74</v>
      </c>
      <c r="O23" s="10"/>
    </row>
    <row r="24" spans="2:15" ht="39.950000000000003" customHeight="1">
      <c r="B24" s="5"/>
      <c r="C24" s="45">
        <v>13</v>
      </c>
      <c r="D24" s="50">
        <f t="shared" si="3"/>
        <v>74</v>
      </c>
      <c r="E24" s="51"/>
      <c r="F24" s="51"/>
      <c r="G24" s="51">
        <v>3</v>
      </c>
      <c r="H24" s="49">
        <f t="shared" si="0"/>
        <v>71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71</v>
      </c>
      <c r="O24" s="10"/>
    </row>
    <row r="25" spans="2:15" ht="39.950000000000003" customHeight="1">
      <c r="B25" s="5"/>
      <c r="C25" s="45">
        <v>14</v>
      </c>
      <c r="D25" s="50">
        <f t="shared" si="3"/>
        <v>71</v>
      </c>
      <c r="E25" s="51"/>
      <c r="F25" s="51"/>
      <c r="G25" s="51">
        <v>1</v>
      </c>
      <c r="H25" s="49">
        <f t="shared" si="0"/>
        <v>70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70</v>
      </c>
      <c r="O25" s="10"/>
    </row>
    <row r="26" spans="2:15" ht="39.950000000000003" customHeight="1">
      <c r="B26" s="5"/>
      <c r="C26" s="45">
        <v>15</v>
      </c>
      <c r="D26" s="50">
        <f t="shared" si="3"/>
        <v>70</v>
      </c>
      <c r="E26" s="51"/>
      <c r="F26" s="51"/>
      <c r="G26" s="51"/>
      <c r="H26" s="49">
        <f t="shared" si="0"/>
        <v>70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70</v>
      </c>
      <c r="O26" s="10"/>
    </row>
    <row r="27" spans="2:15" ht="39.950000000000003" customHeight="1">
      <c r="B27" s="5"/>
      <c r="C27" s="45">
        <v>16</v>
      </c>
      <c r="D27" s="50">
        <f t="shared" si="3"/>
        <v>70</v>
      </c>
      <c r="E27" s="51"/>
      <c r="F27" s="51"/>
      <c r="G27" s="51">
        <v>16</v>
      </c>
      <c r="H27" s="49">
        <f t="shared" si="0"/>
        <v>54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54</v>
      </c>
      <c r="O27" s="10"/>
    </row>
    <row r="28" spans="2:15" ht="39.950000000000003" customHeight="1">
      <c r="B28" s="5"/>
      <c r="C28" s="45">
        <v>17</v>
      </c>
      <c r="D28" s="50">
        <f t="shared" si="3"/>
        <v>54</v>
      </c>
      <c r="E28" s="51"/>
      <c r="F28" s="51"/>
      <c r="G28" s="51"/>
      <c r="H28" s="49">
        <f t="shared" si="0"/>
        <v>54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54</v>
      </c>
      <c r="O28" s="10"/>
    </row>
    <row r="29" spans="2:15" ht="39.950000000000003" customHeight="1">
      <c r="B29" s="5"/>
      <c r="C29" s="45">
        <v>18</v>
      </c>
      <c r="D29" s="50">
        <f t="shared" si="3"/>
        <v>54</v>
      </c>
      <c r="E29" s="51"/>
      <c r="F29" s="51"/>
      <c r="G29" s="51">
        <v>4</v>
      </c>
      <c r="H29" s="49">
        <f t="shared" si="0"/>
        <v>50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50</v>
      </c>
      <c r="O29" s="10"/>
    </row>
    <row r="30" spans="2:15" ht="39.950000000000003" customHeight="1">
      <c r="B30" s="5"/>
      <c r="C30" s="45">
        <v>19</v>
      </c>
      <c r="D30" s="50">
        <f t="shared" si="3"/>
        <v>50</v>
      </c>
      <c r="E30" s="51">
        <v>48</v>
      </c>
      <c r="F30" s="51"/>
      <c r="G30" s="51"/>
      <c r="H30" s="49">
        <f t="shared" si="0"/>
        <v>98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98</v>
      </c>
      <c r="O30" s="10"/>
    </row>
    <row r="31" spans="2:15" ht="39.950000000000003" customHeight="1">
      <c r="B31" s="5"/>
      <c r="C31" s="45">
        <v>20</v>
      </c>
      <c r="D31" s="50">
        <f t="shared" si="3"/>
        <v>98</v>
      </c>
      <c r="E31" s="51"/>
      <c r="F31" s="51"/>
      <c r="G31" s="51">
        <v>12</v>
      </c>
      <c r="H31" s="49">
        <f t="shared" si="0"/>
        <v>86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86</v>
      </c>
      <c r="O31" s="10"/>
    </row>
    <row r="32" spans="2:15" ht="39.950000000000003" customHeight="1">
      <c r="B32" s="5"/>
      <c r="C32" s="45">
        <v>21</v>
      </c>
      <c r="D32" s="50">
        <f t="shared" si="3"/>
        <v>86</v>
      </c>
      <c r="E32" s="51"/>
      <c r="F32" s="51"/>
      <c r="G32" s="51"/>
      <c r="H32" s="49">
        <f t="shared" si="0"/>
        <v>86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86</v>
      </c>
      <c r="O32" s="10"/>
    </row>
    <row r="33" spans="2:15" ht="39.950000000000003" customHeight="1">
      <c r="B33" s="5"/>
      <c r="C33" s="45">
        <v>22</v>
      </c>
      <c r="D33" s="50">
        <f t="shared" si="3"/>
        <v>86</v>
      </c>
      <c r="E33" s="51">
        <v>48</v>
      </c>
      <c r="F33" s="51"/>
      <c r="G33" s="51"/>
      <c r="H33" s="49">
        <f t="shared" si="0"/>
        <v>134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134</v>
      </c>
      <c r="O33" s="10"/>
    </row>
    <row r="34" spans="2:15" ht="39.950000000000003" customHeight="1">
      <c r="B34" s="5"/>
      <c r="C34" s="45">
        <v>23</v>
      </c>
      <c r="D34" s="50">
        <f t="shared" si="3"/>
        <v>134</v>
      </c>
      <c r="E34" s="51"/>
      <c r="F34" s="51"/>
      <c r="G34" s="51"/>
      <c r="H34" s="49">
        <f t="shared" si="0"/>
        <v>134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134</v>
      </c>
      <c r="O34" s="10"/>
    </row>
    <row r="35" spans="2:15" ht="39.950000000000003" customHeight="1">
      <c r="B35" s="5"/>
      <c r="C35" s="45">
        <v>24</v>
      </c>
      <c r="D35" s="50">
        <f t="shared" si="3"/>
        <v>134</v>
      </c>
      <c r="E35" s="51"/>
      <c r="F35" s="51"/>
      <c r="G35" s="51">
        <v>18</v>
      </c>
      <c r="H35" s="49">
        <f t="shared" si="0"/>
        <v>116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116</v>
      </c>
      <c r="O35" s="10"/>
    </row>
    <row r="36" spans="2:15" ht="39.950000000000003" customHeight="1">
      <c r="B36" s="5"/>
      <c r="C36" s="45">
        <v>25</v>
      </c>
      <c r="D36" s="50">
        <f t="shared" si="3"/>
        <v>116</v>
      </c>
      <c r="E36" s="51"/>
      <c r="F36" s="51"/>
      <c r="G36" s="51"/>
      <c r="H36" s="49">
        <f t="shared" si="0"/>
        <v>116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116</v>
      </c>
      <c r="O36" s="10"/>
    </row>
    <row r="37" spans="2:15" ht="39.950000000000003" customHeight="1">
      <c r="B37" s="5"/>
      <c r="C37" s="45">
        <v>26</v>
      </c>
      <c r="D37" s="50">
        <f t="shared" si="3"/>
        <v>116</v>
      </c>
      <c r="E37" s="51"/>
      <c r="F37" s="51"/>
      <c r="G37" s="51">
        <v>8</v>
      </c>
      <c r="H37" s="49">
        <f t="shared" si="0"/>
        <v>108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108</v>
      </c>
      <c r="O37" s="10"/>
    </row>
    <row r="38" spans="2:15" ht="39.950000000000003" customHeight="1">
      <c r="B38" s="5"/>
      <c r="C38" s="45">
        <v>27</v>
      </c>
      <c r="D38" s="50">
        <f t="shared" si="3"/>
        <v>108</v>
      </c>
      <c r="E38" s="51"/>
      <c r="F38" s="51"/>
      <c r="G38" s="51">
        <v>4</v>
      </c>
      <c r="H38" s="49">
        <f t="shared" si="0"/>
        <v>104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104</v>
      </c>
      <c r="O38" s="10"/>
    </row>
    <row r="39" spans="2:15" ht="39.950000000000003" customHeight="1">
      <c r="B39" s="5"/>
      <c r="C39" s="45">
        <v>28</v>
      </c>
      <c r="D39" s="50">
        <f t="shared" si="3"/>
        <v>104</v>
      </c>
      <c r="E39" s="51"/>
      <c r="F39" s="51"/>
      <c r="G39" s="51"/>
      <c r="H39" s="49">
        <f t="shared" si="0"/>
        <v>104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104</v>
      </c>
      <c r="O39" s="10"/>
    </row>
    <row r="40" spans="2:15" ht="39.950000000000003" customHeight="1">
      <c r="B40" s="5"/>
      <c r="C40" s="45">
        <v>29</v>
      </c>
      <c r="D40" s="50">
        <f t="shared" si="3"/>
        <v>104</v>
      </c>
      <c r="E40" s="51"/>
      <c r="F40" s="51"/>
      <c r="G40" s="51"/>
      <c r="H40" s="49">
        <f t="shared" si="0"/>
        <v>104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104</v>
      </c>
      <c r="O40" s="10"/>
    </row>
    <row r="41" spans="2:15" ht="39.950000000000003" customHeight="1">
      <c r="B41" s="5"/>
      <c r="C41" s="45">
        <v>30</v>
      </c>
      <c r="D41" s="50">
        <f t="shared" si="3"/>
        <v>104</v>
      </c>
      <c r="E41" s="51"/>
      <c r="F41" s="51"/>
      <c r="G41" s="51">
        <v>8</v>
      </c>
      <c r="H41" s="49">
        <f t="shared" si="0"/>
        <v>96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96</v>
      </c>
      <c r="E42" s="52"/>
      <c r="F42" s="52"/>
      <c r="G42" s="52"/>
      <c r="H42" s="49">
        <f t="shared" si="0"/>
        <v>96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168</v>
      </c>
      <c r="F44" s="57">
        <f>SUM(F12:F42)</f>
        <v>0</v>
      </c>
      <c r="G44" s="57">
        <f>SUM(G12:G42)</f>
        <v>97</v>
      </c>
      <c r="H44" s="22"/>
      <c r="I44" s="11"/>
      <c r="J44" s="57">
        <f>SUM(J12:J42)</f>
        <v>0</v>
      </c>
      <c r="K44" s="57">
        <f>SUM(K12:K42)</f>
        <v>1</v>
      </c>
      <c r="L44" s="57">
        <f>SUM(L12:L42)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2" activePane="bottomLeft" state="frozen"/>
      <selection pane="bottomLeft" activeCell="G33" sqref="G33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MAY  2014</v>
      </c>
      <c r="I5" s="157"/>
      <c r="J5" s="13"/>
      <c r="K5" s="32" t="s">
        <v>3</v>
      </c>
      <c r="L5" s="157" t="str">
        <f ca="1">MID(CELL("FILENAME",$A$1),FIND("]",CELL("FILENAME",$A$1))+1,256)</f>
        <v>PAULANAR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</v>
      </c>
      <c r="E12" s="48"/>
      <c r="F12" s="48"/>
      <c r="G12" s="48"/>
      <c r="H12" s="49">
        <f>$D12+$E12+$F12-$G12</f>
        <v>37</v>
      </c>
      <c r="I12" s="47"/>
      <c r="J12" s="53"/>
      <c r="K12" s="48"/>
      <c r="L12" s="48"/>
      <c r="M12" s="49">
        <f>$I12+$J12-$K12-$L12</f>
        <v>0</v>
      </c>
      <c r="N12" s="54">
        <f>$H12+$M12</f>
        <v>37</v>
      </c>
      <c r="O12" s="10"/>
    </row>
    <row r="13" spans="2:15" ht="39.950000000000003" customHeight="1">
      <c r="B13" s="5"/>
      <c r="C13" s="45">
        <v>2</v>
      </c>
      <c r="D13" s="50">
        <f>$H12</f>
        <v>37</v>
      </c>
      <c r="E13" s="51"/>
      <c r="F13" s="51"/>
      <c r="G13" s="51"/>
      <c r="H13" s="49">
        <f t="shared" ref="H13:H42" si="0">$D13+$E13+$F13-$G13</f>
        <v>37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37</v>
      </c>
      <c r="E14" s="51"/>
      <c r="F14" s="51"/>
      <c r="G14" s="51"/>
      <c r="H14" s="49">
        <f t="shared" si="0"/>
        <v>37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37</v>
      </c>
      <c r="O14" s="10"/>
    </row>
    <row r="15" spans="2:15" ht="39.950000000000003" customHeight="1">
      <c r="B15" s="5"/>
      <c r="C15" s="45">
        <v>4</v>
      </c>
      <c r="D15" s="50">
        <f t="shared" si="3"/>
        <v>37</v>
      </c>
      <c r="E15" s="51"/>
      <c r="F15" s="51"/>
      <c r="G15" s="51">
        <v>1</v>
      </c>
      <c r="H15" s="49">
        <f t="shared" si="0"/>
        <v>36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36</v>
      </c>
      <c r="O15" s="10"/>
    </row>
    <row r="16" spans="2:15" ht="39.950000000000003" customHeight="1">
      <c r="B16" s="5"/>
      <c r="C16" s="45">
        <v>5</v>
      </c>
      <c r="D16" s="50">
        <f t="shared" si="3"/>
        <v>36</v>
      </c>
      <c r="E16" s="51"/>
      <c r="F16" s="51"/>
      <c r="G16" s="51">
        <v>4</v>
      </c>
      <c r="H16" s="49">
        <f t="shared" si="0"/>
        <v>32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32</v>
      </c>
      <c r="O16" s="10"/>
    </row>
    <row r="17" spans="2:15" ht="39.950000000000003" customHeight="1">
      <c r="B17" s="5"/>
      <c r="C17" s="45">
        <v>6</v>
      </c>
      <c r="D17" s="50">
        <f t="shared" si="3"/>
        <v>32</v>
      </c>
      <c r="E17" s="51"/>
      <c r="F17" s="51"/>
      <c r="G17" s="51"/>
      <c r="H17" s="49">
        <f t="shared" si="0"/>
        <v>32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32</v>
      </c>
      <c r="O17" s="10"/>
    </row>
    <row r="18" spans="2:15" ht="39.950000000000003" customHeight="1">
      <c r="B18" s="5"/>
      <c r="C18" s="45">
        <v>7</v>
      </c>
      <c r="D18" s="50">
        <f t="shared" si="3"/>
        <v>32</v>
      </c>
      <c r="E18" s="51"/>
      <c r="F18" s="51"/>
      <c r="G18" s="51"/>
      <c r="H18" s="49">
        <f t="shared" si="0"/>
        <v>32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32</v>
      </c>
      <c r="O18" s="10"/>
    </row>
    <row r="19" spans="2:15" ht="39.950000000000003" customHeight="1">
      <c r="B19" s="5"/>
      <c r="C19" s="45">
        <v>8</v>
      </c>
      <c r="D19" s="50">
        <f t="shared" si="3"/>
        <v>32</v>
      </c>
      <c r="E19" s="51"/>
      <c r="F19" s="51"/>
      <c r="G19" s="51">
        <v>4</v>
      </c>
      <c r="H19" s="49">
        <f t="shared" si="0"/>
        <v>28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28</v>
      </c>
      <c r="O19" s="10"/>
    </row>
    <row r="20" spans="2:15" ht="39.950000000000003" customHeight="1">
      <c r="B20" s="5"/>
      <c r="C20" s="45">
        <v>9</v>
      </c>
      <c r="D20" s="50">
        <f t="shared" si="3"/>
        <v>28</v>
      </c>
      <c r="E20" s="51"/>
      <c r="F20" s="51"/>
      <c r="G20" s="51"/>
      <c r="H20" s="49">
        <f t="shared" si="0"/>
        <v>28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28</v>
      </c>
      <c r="O20" s="10"/>
    </row>
    <row r="21" spans="2:15" ht="39.950000000000003" customHeight="1">
      <c r="B21" s="5"/>
      <c r="C21" s="45">
        <v>10</v>
      </c>
      <c r="D21" s="50">
        <f t="shared" si="3"/>
        <v>28</v>
      </c>
      <c r="E21" s="51"/>
      <c r="F21" s="51"/>
      <c r="G21" s="51"/>
      <c r="H21" s="49">
        <f t="shared" si="0"/>
        <v>28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28</v>
      </c>
      <c r="O21" s="10"/>
    </row>
    <row r="22" spans="2:15" ht="39.950000000000003" customHeight="1">
      <c r="B22" s="5"/>
      <c r="C22" s="45">
        <v>11</v>
      </c>
      <c r="D22" s="50">
        <f t="shared" si="3"/>
        <v>28</v>
      </c>
      <c r="E22" s="51"/>
      <c r="F22" s="51"/>
      <c r="G22" s="51">
        <v>4</v>
      </c>
      <c r="H22" s="49">
        <f t="shared" si="0"/>
        <v>24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24</v>
      </c>
      <c r="O22" s="10"/>
    </row>
    <row r="23" spans="2:15" ht="39.950000000000003" customHeight="1">
      <c r="B23" s="5"/>
      <c r="C23" s="45">
        <v>12</v>
      </c>
      <c r="D23" s="50">
        <f t="shared" si="3"/>
        <v>24</v>
      </c>
      <c r="E23" s="51"/>
      <c r="F23" s="51"/>
      <c r="G23" s="51"/>
      <c r="H23" s="49">
        <f t="shared" si="0"/>
        <v>24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24</v>
      </c>
      <c r="O23" s="10"/>
    </row>
    <row r="24" spans="2:15" ht="39.950000000000003" customHeight="1">
      <c r="B24" s="5"/>
      <c r="C24" s="45">
        <v>13</v>
      </c>
      <c r="D24" s="50">
        <f t="shared" si="3"/>
        <v>24</v>
      </c>
      <c r="E24" s="51"/>
      <c r="F24" s="51"/>
      <c r="G24" s="51">
        <v>1</v>
      </c>
      <c r="H24" s="49">
        <f t="shared" si="0"/>
        <v>23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23</v>
      </c>
      <c r="O24" s="10"/>
    </row>
    <row r="25" spans="2:15" ht="39.950000000000003" customHeight="1">
      <c r="B25" s="5"/>
      <c r="C25" s="45">
        <v>14</v>
      </c>
      <c r="D25" s="50">
        <f t="shared" si="3"/>
        <v>23</v>
      </c>
      <c r="E25" s="51">
        <v>24</v>
      </c>
      <c r="F25" s="51"/>
      <c r="G25" s="51"/>
      <c r="H25" s="49">
        <f t="shared" si="0"/>
        <v>47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47</v>
      </c>
      <c r="O25" s="10"/>
    </row>
    <row r="26" spans="2:15" ht="39.950000000000003" customHeight="1">
      <c r="B26" s="5"/>
      <c r="C26" s="45">
        <v>15</v>
      </c>
      <c r="D26" s="50">
        <f t="shared" si="3"/>
        <v>47</v>
      </c>
      <c r="E26" s="51"/>
      <c r="F26" s="51"/>
      <c r="G26" s="51"/>
      <c r="H26" s="49">
        <f t="shared" si="0"/>
        <v>47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47</v>
      </c>
      <c r="O26" s="10"/>
    </row>
    <row r="27" spans="2:15" ht="39.950000000000003" customHeight="1">
      <c r="B27" s="5"/>
      <c r="C27" s="45">
        <v>16</v>
      </c>
      <c r="D27" s="50">
        <f t="shared" si="3"/>
        <v>47</v>
      </c>
      <c r="E27" s="51"/>
      <c r="F27" s="51"/>
      <c r="G27" s="51"/>
      <c r="H27" s="49">
        <f t="shared" si="0"/>
        <v>47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47</v>
      </c>
      <c r="O27" s="10"/>
    </row>
    <row r="28" spans="2:15" ht="39.950000000000003" customHeight="1">
      <c r="B28" s="5"/>
      <c r="C28" s="45">
        <v>17</v>
      </c>
      <c r="D28" s="50">
        <f t="shared" si="3"/>
        <v>47</v>
      </c>
      <c r="E28" s="51"/>
      <c r="F28" s="51"/>
      <c r="G28" s="51">
        <v>4</v>
      </c>
      <c r="H28" s="49">
        <f t="shared" si="0"/>
        <v>43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43</v>
      </c>
      <c r="O28" s="10"/>
    </row>
    <row r="29" spans="2:15" ht="39.950000000000003" customHeight="1">
      <c r="B29" s="5"/>
      <c r="C29" s="45">
        <v>18</v>
      </c>
      <c r="D29" s="50">
        <f t="shared" si="3"/>
        <v>43</v>
      </c>
      <c r="E29" s="51"/>
      <c r="F29" s="51"/>
      <c r="G29" s="51"/>
      <c r="H29" s="49">
        <f t="shared" si="0"/>
        <v>43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43</v>
      </c>
      <c r="O29" s="10"/>
    </row>
    <row r="30" spans="2:15" ht="39.950000000000003" customHeight="1">
      <c r="B30" s="5"/>
      <c r="C30" s="45">
        <v>19</v>
      </c>
      <c r="D30" s="50">
        <f t="shared" si="3"/>
        <v>43</v>
      </c>
      <c r="E30" s="51">
        <v>24</v>
      </c>
      <c r="F30" s="51"/>
      <c r="G30" s="51"/>
      <c r="H30" s="49">
        <f t="shared" si="0"/>
        <v>67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67</v>
      </c>
      <c r="O30" s="10"/>
    </row>
    <row r="31" spans="2:15" ht="39.950000000000003" customHeight="1">
      <c r="B31" s="5"/>
      <c r="C31" s="45">
        <v>20</v>
      </c>
      <c r="D31" s="50">
        <f t="shared" si="3"/>
        <v>67</v>
      </c>
      <c r="E31" s="51"/>
      <c r="F31" s="51"/>
      <c r="G31" s="51"/>
      <c r="H31" s="49">
        <f t="shared" si="0"/>
        <v>67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67</v>
      </c>
      <c r="O31" s="10"/>
    </row>
    <row r="32" spans="2:15" ht="39.950000000000003" customHeight="1">
      <c r="B32" s="5"/>
      <c r="C32" s="45">
        <v>21</v>
      </c>
      <c r="D32" s="50">
        <f t="shared" si="3"/>
        <v>67</v>
      </c>
      <c r="E32" s="51"/>
      <c r="F32" s="51"/>
      <c r="G32" s="51"/>
      <c r="H32" s="49">
        <f t="shared" si="0"/>
        <v>67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67</v>
      </c>
      <c r="O32" s="10"/>
    </row>
    <row r="33" spans="2:15" ht="39.950000000000003" customHeight="1">
      <c r="B33" s="5"/>
      <c r="C33" s="45">
        <v>22</v>
      </c>
      <c r="D33" s="50">
        <f t="shared" si="3"/>
        <v>67</v>
      </c>
      <c r="E33" s="51"/>
      <c r="F33" s="51"/>
      <c r="G33" s="51"/>
      <c r="H33" s="49">
        <f t="shared" si="0"/>
        <v>67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67</v>
      </c>
      <c r="O33" s="10"/>
    </row>
    <row r="34" spans="2:15" ht="39.950000000000003" customHeight="1">
      <c r="B34" s="5"/>
      <c r="C34" s="45">
        <v>23</v>
      </c>
      <c r="D34" s="50">
        <f t="shared" si="3"/>
        <v>67</v>
      </c>
      <c r="E34" s="51"/>
      <c r="F34" s="51"/>
      <c r="G34" s="51"/>
      <c r="H34" s="49">
        <f t="shared" si="0"/>
        <v>67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67</v>
      </c>
      <c r="O34" s="10"/>
    </row>
    <row r="35" spans="2:15" ht="39.950000000000003" customHeight="1">
      <c r="B35" s="5"/>
      <c r="C35" s="45">
        <v>24</v>
      </c>
      <c r="D35" s="50">
        <f t="shared" si="3"/>
        <v>67</v>
      </c>
      <c r="E35" s="51"/>
      <c r="F35" s="51"/>
      <c r="G35" s="51"/>
      <c r="H35" s="49">
        <f t="shared" si="0"/>
        <v>67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67</v>
      </c>
      <c r="O35" s="10"/>
    </row>
    <row r="36" spans="2:15" ht="39.950000000000003" customHeight="1">
      <c r="B36" s="5"/>
      <c r="C36" s="45">
        <v>25</v>
      </c>
      <c r="D36" s="50">
        <f t="shared" si="3"/>
        <v>67</v>
      </c>
      <c r="E36" s="51"/>
      <c r="F36" s="51"/>
      <c r="G36" s="51">
        <v>4</v>
      </c>
      <c r="H36" s="49">
        <f t="shared" si="0"/>
        <v>63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63</v>
      </c>
      <c r="O36" s="10"/>
    </row>
    <row r="37" spans="2:15" ht="39.950000000000003" customHeight="1">
      <c r="B37" s="5"/>
      <c r="C37" s="45">
        <v>26</v>
      </c>
      <c r="D37" s="50">
        <f t="shared" si="3"/>
        <v>63</v>
      </c>
      <c r="E37" s="51"/>
      <c r="F37" s="51"/>
      <c r="G37" s="51"/>
      <c r="H37" s="49">
        <f t="shared" si="0"/>
        <v>63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63</v>
      </c>
      <c r="O37" s="10"/>
    </row>
    <row r="38" spans="2:15" ht="39.950000000000003" customHeight="1">
      <c r="B38" s="5"/>
      <c r="C38" s="45">
        <v>27</v>
      </c>
      <c r="D38" s="50">
        <f t="shared" si="3"/>
        <v>63</v>
      </c>
      <c r="E38" s="51"/>
      <c r="F38" s="51"/>
      <c r="G38" s="51"/>
      <c r="H38" s="49">
        <f t="shared" si="0"/>
        <v>63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63</v>
      </c>
      <c r="O38" s="10"/>
    </row>
    <row r="39" spans="2:15" ht="39.950000000000003" customHeight="1">
      <c r="B39" s="5"/>
      <c r="C39" s="45">
        <v>28</v>
      </c>
      <c r="D39" s="50">
        <f t="shared" si="3"/>
        <v>63</v>
      </c>
      <c r="E39" s="51"/>
      <c r="F39" s="51"/>
      <c r="G39" s="51"/>
      <c r="H39" s="49">
        <f t="shared" si="0"/>
        <v>63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63</v>
      </c>
      <c r="O39" s="10"/>
    </row>
    <row r="40" spans="2:15" ht="39.950000000000003" customHeight="1">
      <c r="B40" s="5"/>
      <c r="C40" s="45">
        <v>29</v>
      </c>
      <c r="D40" s="50">
        <f t="shared" si="3"/>
        <v>63</v>
      </c>
      <c r="E40" s="51"/>
      <c r="F40" s="51"/>
      <c r="G40" s="51"/>
      <c r="H40" s="49">
        <f t="shared" si="0"/>
        <v>63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63</v>
      </c>
      <c r="O40" s="10"/>
    </row>
    <row r="41" spans="2:15" ht="39.950000000000003" customHeight="1">
      <c r="B41" s="5"/>
      <c r="C41" s="45">
        <v>30</v>
      </c>
      <c r="D41" s="50">
        <f t="shared" si="3"/>
        <v>63</v>
      </c>
      <c r="E41" s="51"/>
      <c r="F41" s="51"/>
      <c r="G41" s="51"/>
      <c r="H41" s="49">
        <f t="shared" si="0"/>
        <v>63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63</v>
      </c>
      <c r="E42" s="52"/>
      <c r="F42" s="52"/>
      <c r="G42" s="52"/>
      <c r="H42" s="49">
        <f t="shared" si="0"/>
        <v>63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48</v>
      </c>
      <c r="F44" s="57">
        <f>SUM(F12:F42)</f>
        <v>0</v>
      </c>
      <c r="G44" s="57">
        <f>SUM(G12:G42)</f>
        <v>22</v>
      </c>
      <c r="H44" s="22"/>
      <c r="I44" s="11"/>
      <c r="J44" s="57">
        <f>SUM(J12:J42)</f>
        <v>0</v>
      </c>
      <c r="K44" s="57">
        <f>SUM(K12:K42)</f>
        <v>0</v>
      </c>
      <c r="L44" s="57">
        <f>SUM(L12:L42)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5" activePane="bottomLeft" state="frozen"/>
      <selection pane="bottomLeft" activeCell="E38" sqref="E38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MAY  2014</v>
      </c>
      <c r="I5" s="157"/>
      <c r="J5" s="13"/>
      <c r="K5" s="32" t="s">
        <v>3</v>
      </c>
      <c r="L5" s="157" t="str">
        <f ca="1">MID(CELL("FILENAME",$A$1),FIND("]",CELL("FILENAME",$A$1))+1,256)</f>
        <v>KIRIN ICHIBAN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>
        <v>24</v>
      </c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9.950000000000003" customHeight="1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950000000000003" customHeight="1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>
      <c r="B40" s="5"/>
      <c r="C40" s="45">
        <v>29</v>
      </c>
      <c r="D40" s="50">
        <f t="shared" si="3"/>
        <v>24</v>
      </c>
      <c r="E40" s="51"/>
      <c r="F40" s="51"/>
      <c r="G40" s="51"/>
      <c r="H40" s="49">
        <f t="shared" si="0"/>
        <v>24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24</v>
      </c>
      <c r="O40" s="10"/>
    </row>
    <row r="41" spans="2:15" ht="39.950000000000003" customHeight="1">
      <c r="B41" s="5"/>
      <c r="C41" s="45">
        <v>30</v>
      </c>
      <c r="D41" s="50">
        <f t="shared" si="3"/>
        <v>24</v>
      </c>
      <c r="E41" s="51"/>
      <c r="F41" s="51"/>
      <c r="G41" s="51"/>
      <c r="H41" s="49">
        <f t="shared" si="0"/>
        <v>24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</v>
      </c>
      <c r="E42" s="52"/>
      <c r="F42" s="52"/>
      <c r="G42" s="52"/>
      <c r="H42" s="49">
        <f t="shared" si="0"/>
        <v>24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24</v>
      </c>
      <c r="F44" s="57">
        <f>SUM(F12:F42)</f>
        <v>0</v>
      </c>
      <c r="G44" s="57">
        <f>SUM(G12:G42)</f>
        <v>0</v>
      </c>
      <c r="H44" s="22"/>
      <c r="I44" s="11"/>
      <c r="J44" s="57">
        <f>SUM(J12:J42)</f>
        <v>0</v>
      </c>
      <c r="K44" s="57">
        <f>SUM(K12:K42)</f>
        <v>0</v>
      </c>
      <c r="L44" s="57">
        <f>SUM(L12:L42)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topLeftCell="B1" zoomScale="50" zoomScaleNormal="50" workbookViewId="0">
      <pane ySplit="12" topLeftCell="A25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MAY  2014</v>
      </c>
      <c r="I5" s="157"/>
      <c r="J5" s="13"/>
      <c r="K5" s="32" t="s">
        <v>3</v>
      </c>
      <c r="L5" s="157" t="str">
        <f ca="1">MID(CELL("FILENAME",$A$1),FIND("]",CELL("FILENAME",$A$1))+1,256)</f>
        <v>STRONGBOW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61</v>
      </c>
      <c r="E12" s="48"/>
      <c r="F12" s="48"/>
      <c r="G12" s="48"/>
      <c r="H12" s="49">
        <f>$D12+$E12+$F12-$G12</f>
        <v>61</v>
      </c>
      <c r="I12" s="47"/>
      <c r="J12" s="53"/>
      <c r="K12" s="48"/>
      <c r="L12" s="48"/>
      <c r="M12" s="49">
        <f>$I12+$J12-$K12-$L12</f>
        <v>0</v>
      </c>
      <c r="N12" s="54">
        <f>$H12+$M12</f>
        <v>61</v>
      </c>
      <c r="O12" s="10"/>
    </row>
    <row r="13" spans="2:15" ht="39.950000000000003" customHeight="1">
      <c r="B13" s="5"/>
      <c r="C13" s="45">
        <v>2</v>
      </c>
      <c r="D13" s="50">
        <f>$H12</f>
        <v>61</v>
      </c>
      <c r="E13" s="51"/>
      <c r="F13" s="51"/>
      <c r="G13" s="51">
        <v>4</v>
      </c>
      <c r="H13" s="49">
        <f t="shared" ref="H13:H42" si="0">$D13+$E13+$F13-$G13</f>
        <v>57</v>
      </c>
      <c r="I13" s="50">
        <f>$M12</f>
        <v>0</v>
      </c>
      <c r="J13" s="55">
        <v>3</v>
      </c>
      <c r="K13" s="51"/>
      <c r="L13" s="51"/>
      <c r="M13" s="49">
        <f t="shared" ref="M13:M42" si="1">$I13+$J13-$K13-$L13</f>
        <v>3</v>
      </c>
      <c r="N13" s="54">
        <f t="shared" ref="N13:N42" si="2">$H13+$M13</f>
        <v>60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57</v>
      </c>
      <c r="E14" s="51"/>
      <c r="F14" s="51"/>
      <c r="G14" s="51"/>
      <c r="H14" s="49">
        <f t="shared" si="0"/>
        <v>57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60</v>
      </c>
      <c r="O14" s="10"/>
    </row>
    <row r="15" spans="2:15" ht="39.950000000000003" customHeight="1">
      <c r="B15" s="5"/>
      <c r="C15" s="45">
        <v>4</v>
      </c>
      <c r="D15" s="50">
        <f t="shared" si="3"/>
        <v>57</v>
      </c>
      <c r="E15" s="51"/>
      <c r="F15" s="51"/>
      <c r="G15" s="51"/>
      <c r="H15" s="49">
        <f t="shared" si="0"/>
        <v>57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60</v>
      </c>
      <c r="O15" s="10"/>
    </row>
    <row r="16" spans="2:15" ht="39.950000000000003" customHeight="1">
      <c r="B16" s="5"/>
      <c r="C16" s="45">
        <v>5</v>
      </c>
      <c r="D16" s="50">
        <f t="shared" si="3"/>
        <v>57</v>
      </c>
      <c r="E16" s="51"/>
      <c r="F16" s="51"/>
      <c r="G16" s="51"/>
      <c r="H16" s="49">
        <f t="shared" si="0"/>
        <v>57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60</v>
      </c>
      <c r="O16" s="10"/>
    </row>
    <row r="17" spans="2:15" ht="39.950000000000003" customHeight="1">
      <c r="B17" s="5"/>
      <c r="C17" s="45">
        <v>6</v>
      </c>
      <c r="D17" s="50">
        <f t="shared" si="3"/>
        <v>57</v>
      </c>
      <c r="E17" s="51"/>
      <c r="F17" s="51"/>
      <c r="G17" s="51"/>
      <c r="H17" s="49">
        <f t="shared" si="0"/>
        <v>57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60</v>
      </c>
      <c r="O17" s="10"/>
    </row>
    <row r="18" spans="2:15" ht="39.950000000000003" customHeight="1">
      <c r="B18" s="5"/>
      <c r="C18" s="45">
        <v>7</v>
      </c>
      <c r="D18" s="50">
        <f t="shared" si="3"/>
        <v>57</v>
      </c>
      <c r="E18" s="51"/>
      <c r="F18" s="51"/>
      <c r="G18" s="51">
        <v>4</v>
      </c>
      <c r="H18" s="49">
        <f t="shared" si="0"/>
        <v>53</v>
      </c>
      <c r="I18" s="50">
        <f t="shared" si="4"/>
        <v>3</v>
      </c>
      <c r="J18" s="55"/>
      <c r="K18" s="51"/>
      <c r="L18" s="51"/>
      <c r="M18" s="49">
        <f t="shared" si="1"/>
        <v>3</v>
      </c>
      <c r="N18" s="54">
        <f t="shared" si="2"/>
        <v>56</v>
      </c>
      <c r="O18" s="10"/>
    </row>
    <row r="19" spans="2:15" ht="39.950000000000003" customHeight="1">
      <c r="B19" s="5"/>
      <c r="C19" s="45">
        <v>8</v>
      </c>
      <c r="D19" s="50">
        <f t="shared" si="3"/>
        <v>53</v>
      </c>
      <c r="E19" s="51"/>
      <c r="F19" s="51"/>
      <c r="G19" s="51"/>
      <c r="H19" s="49">
        <f t="shared" si="0"/>
        <v>53</v>
      </c>
      <c r="I19" s="50">
        <f t="shared" si="4"/>
        <v>3</v>
      </c>
      <c r="J19" s="55"/>
      <c r="K19" s="51"/>
      <c r="L19" s="51"/>
      <c r="M19" s="49">
        <f t="shared" si="1"/>
        <v>3</v>
      </c>
      <c r="N19" s="54">
        <f t="shared" si="2"/>
        <v>56</v>
      </c>
      <c r="O19" s="10"/>
    </row>
    <row r="20" spans="2:15" ht="39.950000000000003" customHeight="1">
      <c r="B20" s="5"/>
      <c r="C20" s="45">
        <v>9</v>
      </c>
      <c r="D20" s="50">
        <f t="shared" si="3"/>
        <v>53</v>
      </c>
      <c r="E20" s="51"/>
      <c r="F20" s="51"/>
      <c r="G20" s="51"/>
      <c r="H20" s="49">
        <f t="shared" si="0"/>
        <v>53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56</v>
      </c>
      <c r="O20" s="10"/>
    </row>
    <row r="21" spans="2:15" ht="39.950000000000003" customHeight="1">
      <c r="B21" s="5"/>
      <c r="C21" s="45">
        <v>10</v>
      </c>
      <c r="D21" s="50">
        <f t="shared" si="3"/>
        <v>53</v>
      </c>
      <c r="E21" s="51"/>
      <c r="F21" s="51"/>
      <c r="G21" s="51">
        <v>1</v>
      </c>
      <c r="H21" s="49">
        <f t="shared" si="0"/>
        <v>52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55</v>
      </c>
      <c r="O21" s="10"/>
    </row>
    <row r="22" spans="2:15" ht="39.950000000000003" customHeight="1">
      <c r="B22" s="5"/>
      <c r="C22" s="45">
        <v>11</v>
      </c>
      <c r="D22" s="50">
        <f t="shared" si="3"/>
        <v>52</v>
      </c>
      <c r="E22" s="51"/>
      <c r="F22" s="51"/>
      <c r="G22" s="51"/>
      <c r="H22" s="49">
        <f t="shared" si="0"/>
        <v>52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55</v>
      </c>
      <c r="O22" s="10"/>
    </row>
    <row r="23" spans="2:15" ht="39.950000000000003" customHeight="1">
      <c r="B23" s="5"/>
      <c r="C23" s="45">
        <v>12</v>
      </c>
      <c r="D23" s="50">
        <f t="shared" si="3"/>
        <v>52</v>
      </c>
      <c r="E23" s="51"/>
      <c r="F23" s="51"/>
      <c r="G23" s="51"/>
      <c r="H23" s="49">
        <f t="shared" si="0"/>
        <v>52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55</v>
      </c>
      <c r="O23" s="10"/>
    </row>
    <row r="24" spans="2:15" ht="39.950000000000003" customHeight="1">
      <c r="B24" s="5"/>
      <c r="C24" s="45">
        <v>13</v>
      </c>
      <c r="D24" s="50">
        <f t="shared" si="3"/>
        <v>52</v>
      </c>
      <c r="E24" s="51"/>
      <c r="F24" s="51"/>
      <c r="G24" s="51"/>
      <c r="H24" s="49">
        <f t="shared" si="0"/>
        <v>52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55</v>
      </c>
      <c r="O24" s="10"/>
    </row>
    <row r="25" spans="2:15" ht="39.950000000000003" customHeight="1">
      <c r="B25" s="5"/>
      <c r="C25" s="45">
        <v>14</v>
      </c>
      <c r="D25" s="50">
        <f t="shared" si="3"/>
        <v>52</v>
      </c>
      <c r="E25" s="51"/>
      <c r="F25" s="51"/>
      <c r="G25" s="51">
        <v>2</v>
      </c>
      <c r="H25" s="49">
        <f t="shared" si="0"/>
        <v>50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53</v>
      </c>
      <c r="O25" s="10"/>
    </row>
    <row r="26" spans="2:15" ht="39.950000000000003" customHeight="1">
      <c r="B26" s="5"/>
      <c r="C26" s="45">
        <v>15</v>
      </c>
      <c r="D26" s="50">
        <f t="shared" si="3"/>
        <v>50</v>
      </c>
      <c r="E26" s="51"/>
      <c r="F26" s="51"/>
      <c r="G26" s="51"/>
      <c r="H26" s="49">
        <f t="shared" si="0"/>
        <v>50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53</v>
      </c>
      <c r="O26" s="10"/>
    </row>
    <row r="27" spans="2:15" ht="39.950000000000003" customHeight="1">
      <c r="B27" s="5"/>
      <c r="C27" s="45">
        <v>16</v>
      </c>
      <c r="D27" s="50">
        <f t="shared" si="3"/>
        <v>50</v>
      </c>
      <c r="E27" s="51"/>
      <c r="F27" s="51"/>
      <c r="G27" s="51"/>
      <c r="H27" s="49">
        <f t="shared" si="0"/>
        <v>50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53</v>
      </c>
      <c r="O27" s="10"/>
    </row>
    <row r="28" spans="2:15" ht="39.950000000000003" customHeight="1">
      <c r="B28" s="5"/>
      <c r="C28" s="45">
        <v>17</v>
      </c>
      <c r="D28" s="50">
        <f t="shared" si="3"/>
        <v>50</v>
      </c>
      <c r="E28" s="51"/>
      <c r="F28" s="51"/>
      <c r="G28" s="51">
        <v>1</v>
      </c>
      <c r="H28" s="49">
        <f t="shared" si="0"/>
        <v>49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52</v>
      </c>
      <c r="O28" s="10"/>
    </row>
    <row r="29" spans="2:15" ht="39.950000000000003" customHeight="1">
      <c r="B29" s="5"/>
      <c r="C29" s="45">
        <v>18</v>
      </c>
      <c r="D29" s="50">
        <f t="shared" si="3"/>
        <v>49</v>
      </c>
      <c r="E29" s="51"/>
      <c r="F29" s="51"/>
      <c r="G29" s="51"/>
      <c r="H29" s="49">
        <f t="shared" si="0"/>
        <v>49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52</v>
      </c>
      <c r="O29" s="10"/>
    </row>
    <row r="30" spans="2:15" ht="39.950000000000003" customHeight="1">
      <c r="B30" s="5"/>
      <c r="C30" s="45">
        <v>19</v>
      </c>
      <c r="D30" s="50">
        <f t="shared" si="3"/>
        <v>49</v>
      </c>
      <c r="E30" s="51">
        <v>24</v>
      </c>
      <c r="F30" s="51"/>
      <c r="G30" s="51"/>
      <c r="H30" s="49">
        <f t="shared" si="0"/>
        <v>73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76</v>
      </c>
      <c r="O30" s="10"/>
    </row>
    <row r="31" spans="2:15" ht="39.950000000000003" customHeight="1">
      <c r="B31" s="5"/>
      <c r="C31" s="45">
        <v>20</v>
      </c>
      <c r="D31" s="50">
        <f t="shared" si="3"/>
        <v>73</v>
      </c>
      <c r="E31" s="51"/>
      <c r="F31" s="51"/>
      <c r="G31" s="51"/>
      <c r="H31" s="49">
        <f t="shared" si="0"/>
        <v>73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76</v>
      </c>
      <c r="O31" s="10"/>
    </row>
    <row r="32" spans="2:15" ht="39.950000000000003" customHeight="1">
      <c r="B32" s="5"/>
      <c r="C32" s="45">
        <v>21</v>
      </c>
      <c r="D32" s="50">
        <f t="shared" si="3"/>
        <v>73</v>
      </c>
      <c r="E32" s="51"/>
      <c r="F32" s="51"/>
      <c r="G32" s="51">
        <v>1</v>
      </c>
      <c r="H32" s="49">
        <f t="shared" si="0"/>
        <v>72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75</v>
      </c>
      <c r="O32" s="10"/>
    </row>
    <row r="33" spans="2:15" ht="39.950000000000003" customHeight="1">
      <c r="B33" s="5"/>
      <c r="C33" s="45">
        <v>22</v>
      </c>
      <c r="D33" s="50">
        <f t="shared" si="3"/>
        <v>72</v>
      </c>
      <c r="E33" s="51"/>
      <c r="F33" s="51"/>
      <c r="G33" s="51"/>
      <c r="H33" s="49">
        <f t="shared" si="0"/>
        <v>72</v>
      </c>
      <c r="I33" s="50">
        <f t="shared" si="4"/>
        <v>3</v>
      </c>
      <c r="J33" s="55">
        <v>1</v>
      </c>
      <c r="K33" s="51">
        <v>3</v>
      </c>
      <c r="L33" s="51"/>
      <c r="M33" s="49">
        <f t="shared" si="1"/>
        <v>1</v>
      </c>
      <c r="N33" s="54">
        <f t="shared" si="2"/>
        <v>73</v>
      </c>
      <c r="O33" s="10"/>
    </row>
    <row r="34" spans="2:15" ht="39.950000000000003" customHeight="1">
      <c r="B34" s="5"/>
      <c r="C34" s="45">
        <v>23</v>
      </c>
      <c r="D34" s="50">
        <f t="shared" si="3"/>
        <v>72</v>
      </c>
      <c r="E34" s="51"/>
      <c r="F34" s="51"/>
      <c r="G34" s="51">
        <v>4</v>
      </c>
      <c r="H34" s="49">
        <f t="shared" si="0"/>
        <v>68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69</v>
      </c>
      <c r="O34" s="10"/>
    </row>
    <row r="35" spans="2:15" ht="39.950000000000003" customHeight="1">
      <c r="B35" s="5"/>
      <c r="C35" s="45">
        <v>24</v>
      </c>
      <c r="D35" s="50">
        <f t="shared" si="3"/>
        <v>68</v>
      </c>
      <c r="E35" s="51"/>
      <c r="F35" s="51"/>
      <c r="G35" s="51"/>
      <c r="H35" s="49">
        <f t="shared" si="0"/>
        <v>68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69</v>
      </c>
      <c r="O35" s="10"/>
    </row>
    <row r="36" spans="2:15" ht="39.950000000000003" customHeight="1">
      <c r="B36" s="5"/>
      <c r="C36" s="45">
        <v>25</v>
      </c>
      <c r="D36" s="50">
        <f t="shared" si="3"/>
        <v>68</v>
      </c>
      <c r="E36" s="51"/>
      <c r="F36" s="51"/>
      <c r="G36" s="51"/>
      <c r="H36" s="49">
        <f t="shared" si="0"/>
        <v>68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69</v>
      </c>
      <c r="O36" s="10"/>
    </row>
    <row r="37" spans="2:15" ht="39.950000000000003" customHeight="1">
      <c r="B37" s="5"/>
      <c r="C37" s="45">
        <v>26</v>
      </c>
      <c r="D37" s="50">
        <f t="shared" si="3"/>
        <v>68</v>
      </c>
      <c r="E37" s="51"/>
      <c r="F37" s="51"/>
      <c r="G37" s="51"/>
      <c r="H37" s="49">
        <f t="shared" si="0"/>
        <v>68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69</v>
      </c>
      <c r="O37" s="10"/>
    </row>
    <row r="38" spans="2:15" ht="39.950000000000003" customHeight="1">
      <c r="B38" s="5"/>
      <c r="C38" s="45">
        <v>27</v>
      </c>
      <c r="D38" s="50">
        <f t="shared" si="3"/>
        <v>68</v>
      </c>
      <c r="E38" s="51"/>
      <c r="F38" s="51"/>
      <c r="G38" s="51"/>
      <c r="H38" s="49">
        <f t="shared" si="0"/>
        <v>68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69</v>
      </c>
      <c r="O38" s="10"/>
    </row>
    <row r="39" spans="2:15" ht="39.950000000000003" customHeight="1">
      <c r="B39" s="5"/>
      <c r="C39" s="45">
        <v>28</v>
      </c>
      <c r="D39" s="50">
        <f t="shared" si="3"/>
        <v>68</v>
      </c>
      <c r="E39" s="51"/>
      <c r="F39" s="51"/>
      <c r="G39" s="51"/>
      <c r="H39" s="49">
        <f t="shared" si="0"/>
        <v>68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69</v>
      </c>
      <c r="O39" s="10"/>
    </row>
    <row r="40" spans="2:15" ht="39.950000000000003" customHeight="1">
      <c r="B40" s="5"/>
      <c r="C40" s="45">
        <v>29</v>
      </c>
      <c r="D40" s="50">
        <f t="shared" si="3"/>
        <v>68</v>
      </c>
      <c r="E40" s="51"/>
      <c r="F40" s="51"/>
      <c r="G40" s="51">
        <v>4</v>
      </c>
      <c r="H40" s="49">
        <f t="shared" si="0"/>
        <v>64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65</v>
      </c>
      <c r="O40" s="10"/>
    </row>
    <row r="41" spans="2:15" ht="39.950000000000003" customHeight="1">
      <c r="B41" s="5"/>
      <c r="C41" s="45">
        <v>30</v>
      </c>
      <c r="D41" s="50">
        <f t="shared" si="3"/>
        <v>64</v>
      </c>
      <c r="E41" s="51"/>
      <c r="F41" s="51"/>
      <c r="G41" s="51"/>
      <c r="H41" s="49">
        <f t="shared" si="0"/>
        <v>64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65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64</v>
      </c>
      <c r="E42" s="52"/>
      <c r="F42" s="52"/>
      <c r="G42" s="52">
        <v>12</v>
      </c>
      <c r="H42" s="49">
        <f t="shared" si="0"/>
        <v>52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53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24</v>
      </c>
      <c r="F44" s="57">
        <f>SUM(F12:F42)</f>
        <v>0</v>
      </c>
      <c r="G44" s="57">
        <f>SUM(G12:G42)</f>
        <v>33</v>
      </c>
      <c r="H44" s="22"/>
      <c r="I44" s="11"/>
      <c r="J44" s="57">
        <f>SUM(J12:J42)</f>
        <v>4</v>
      </c>
      <c r="K44" s="57">
        <f>SUM(K12:K42)</f>
        <v>3</v>
      </c>
      <c r="L44" s="57">
        <f>SUM(L12:L42)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tabSelected="1" showRuler="0" topLeftCell="B1" zoomScale="50" zoomScaleNormal="50" workbookViewId="0">
      <pane ySplit="12" topLeftCell="A28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7" t="str">
        <f ca="1">GUINNESS!$D$5</f>
        <v>STP</v>
      </c>
      <c r="E5" s="157"/>
      <c r="F5" s="31"/>
      <c r="G5" s="31" t="s">
        <v>2</v>
      </c>
      <c r="H5" s="157" t="str">
        <f ca="1">GUINNESS!$H$5</f>
        <v>MAY  2014</v>
      </c>
      <c r="I5" s="157"/>
      <c r="J5" s="13"/>
      <c r="K5" s="32" t="s">
        <v>3</v>
      </c>
      <c r="L5" s="157" t="str">
        <f ca="1">MID(CELL("FILENAME",$A$1),FIND("]",CELL("FILENAME",$A$1))+1,256)</f>
        <v>CIGARETTES</v>
      </c>
      <c r="M5" s="157"/>
      <c r="N5" s="157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93</v>
      </c>
      <c r="E12" s="48"/>
      <c r="F12" s="48"/>
      <c r="G12" s="48">
        <v>4</v>
      </c>
      <c r="H12" s="49">
        <f>$D12+$E12+$F12-$G12</f>
        <v>89</v>
      </c>
      <c r="I12" s="47"/>
      <c r="J12" s="53"/>
      <c r="K12" s="48"/>
      <c r="L12" s="48"/>
      <c r="M12" s="49">
        <f>$I12+$J12-$K12-$L12</f>
        <v>0</v>
      </c>
      <c r="N12" s="54">
        <f>$H12+$M12</f>
        <v>89</v>
      </c>
      <c r="O12" s="10"/>
    </row>
    <row r="13" spans="2:15" ht="39.950000000000003" customHeight="1">
      <c r="B13" s="5"/>
      <c r="C13" s="45">
        <v>2</v>
      </c>
      <c r="D13" s="50">
        <f>$H12</f>
        <v>89</v>
      </c>
      <c r="E13" s="51"/>
      <c r="F13" s="51"/>
      <c r="G13" s="51">
        <v>8</v>
      </c>
      <c r="H13" s="49">
        <f t="shared" ref="H13:H42" si="0">$D13+$E13+$F13-$G13</f>
        <v>81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81</v>
      </c>
      <c r="E14" s="51"/>
      <c r="F14" s="51"/>
      <c r="G14" s="51">
        <v>6</v>
      </c>
      <c r="H14" s="49">
        <f t="shared" si="0"/>
        <v>75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75</v>
      </c>
      <c r="O14" s="10"/>
    </row>
    <row r="15" spans="2:15" ht="39.950000000000003" customHeight="1">
      <c r="B15" s="5"/>
      <c r="C15" s="45">
        <v>4</v>
      </c>
      <c r="D15" s="50">
        <f t="shared" si="3"/>
        <v>75</v>
      </c>
      <c r="E15" s="51"/>
      <c r="F15" s="51"/>
      <c r="G15" s="51">
        <v>3</v>
      </c>
      <c r="H15" s="49">
        <f t="shared" si="0"/>
        <v>72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72</v>
      </c>
      <c r="O15" s="10"/>
    </row>
    <row r="16" spans="2:15" ht="39.950000000000003" customHeight="1">
      <c r="B16" s="5"/>
      <c r="C16" s="45">
        <v>5</v>
      </c>
      <c r="D16" s="50">
        <f t="shared" si="3"/>
        <v>72</v>
      </c>
      <c r="E16" s="51">
        <v>30</v>
      </c>
      <c r="F16" s="51"/>
      <c r="G16" s="51">
        <v>1</v>
      </c>
      <c r="H16" s="49">
        <f t="shared" si="0"/>
        <v>101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101</v>
      </c>
      <c r="O16" s="10"/>
    </row>
    <row r="17" spans="2:15" ht="39.950000000000003" customHeight="1">
      <c r="B17" s="5"/>
      <c r="C17" s="45">
        <v>6</v>
      </c>
      <c r="D17" s="50">
        <f t="shared" si="3"/>
        <v>101</v>
      </c>
      <c r="E17" s="51"/>
      <c r="F17" s="51"/>
      <c r="G17" s="51">
        <v>1</v>
      </c>
      <c r="H17" s="49">
        <f t="shared" si="0"/>
        <v>100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100</v>
      </c>
      <c r="O17" s="10"/>
    </row>
    <row r="18" spans="2:15" ht="39.950000000000003" customHeight="1">
      <c r="B18" s="5"/>
      <c r="C18" s="45">
        <v>7</v>
      </c>
      <c r="D18" s="50">
        <f t="shared" si="3"/>
        <v>100</v>
      </c>
      <c r="E18" s="51"/>
      <c r="F18" s="51"/>
      <c r="G18" s="51">
        <v>3</v>
      </c>
      <c r="H18" s="49">
        <f t="shared" si="0"/>
        <v>97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97</v>
      </c>
      <c r="O18" s="10"/>
    </row>
    <row r="19" spans="2:15" ht="39.950000000000003" customHeight="1">
      <c r="B19" s="5"/>
      <c r="C19" s="45">
        <v>8</v>
      </c>
      <c r="D19" s="50">
        <f t="shared" si="3"/>
        <v>97</v>
      </c>
      <c r="E19" s="51"/>
      <c r="F19" s="51"/>
      <c r="G19" s="51">
        <v>4</v>
      </c>
      <c r="H19" s="49">
        <f t="shared" si="0"/>
        <v>93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93</v>
      </c>
      <c r="O19" s="10"/>
    </row>
    <row r="20" spans="2:15" ht="39.950000000000003" customHeight="1">
      <c r="B20" s="5"/>
      <c r="C20" s="45">
        <v>9</v>
      </c>
      <c r="D20" s="50">
        <f t="shared" si="3"/>
        <v>93</v>
      </c>
      <c r="E20" s="51"/>
      <c r="F20" s="51"/>
      <c r="G20" s="51">
        <v>2</v>
      </c>
      <c r="H20" s="49">
        <f t="shared" si="0"/>
        <v>91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91</v>
      </c>
      <c r="O20" s="10"/>
    </row>
    <row r="21" spans="2:15" ht="39.950000000000003" customHeight="1">
      <c r="B21" s="5"/>
      <c r="C21" s="45">
        <v>10</v>
      </c>
      <c r="D21" s="50">
        <f t="shared" si="3"/>
        <v>91</v>
      </c>
      <c r="E21" s="51"/>
      <c r="F21" s="51"/>
      <c r="G21" s="51">
        <v>5</v>
      </c>
      <c r="H21" s="49">
        <f t="shared" si="0"/>
        <v>86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86</v>
      </c>
      <c r="O21" s="10"/>
    </row>
    <row r="22" spans="2:15" ht="39.950000000000003" customHeight="1">
      <c r="B22" s="5"/>
      <c r="C22" s="45">
        <v>11</v>
      </c>
      <c r="D22" s="50">
        <f t="shared" si="3"/>
        <v>86</v>
      </c>
      <c r="E22" s="51"/>
      <c r="F22" s="51"/>
      <c r="G22" s="51">
        <v>4</v>
      </c>
      <c r="H22" s="49">
        <f t="shared" si="0"/>
        <v>82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82</v>
      </c>
      <c r="O22" s="10"/>
    </row>
    <row r="23" spans="2:15" ht="39.950000000000003" customHeight="1">
      <c r="B23" s="5"/>
      <c r="C23" s="45">
        <v>12</v>
      </c>
      <c r="D23" s="50">
        <f t="shared" si="3"/>
        <v>82</v>
      </c>
      <c r="E23" s="51">
        <v>50</v>
      </c>
      <c r="F23" s="51"/>
      <c r="G23" s="51">
        <v>11</v>
      </c>
      <c r="H23" s="49">
        <f t="shared" si="0"/>
        <v>121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121</v>
      </c>
      <c r="O23" s="10"/>
    </row>
    <row r="24" spans="2:15" ht="39.950000000000003" customHeight="1">
      <c r="B24" s="5"/>
      <c r="C24" s="45">
        <v>13</v>
      </c>
      <c r="D24" s="50">
        <f t="shared" si="3"/>
        <v>121</v>
      </c>
      <c r="E24" s="51"/>
      <c r="F24" s="51"/>
      <c r="G24" s="51">
        <v>5</v>
      </c>
      <c r="H24" s="49">
        <f t="shared" si="0"/>
        <v>116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116</v>
      </c>
      <c r="O24" s="10"/>
    </row>
    <row r="25" spans="2:15" ht="39.950000000000003" customHeight="1">
      <c r="B25" s="5"/>
      <c r="C25" s="45">
        <v>14</v>
      </c>
      <c r="D25" s="50">
        <f t="shared" si="3"/>
        <v>116</v>
      </c>
      <c r="E25" s="51"/>
      <c r="F25" s="51"/>
      <c r="G25" s="51">
        <v>2</v>
      </c>
      <c r="H25" s="49">
        <f t="shared" si="0"/>
        <v>114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114</v>
      </c>
      <c r="O25" s="10"/>
    </row>
    <row r="26" spans="2:15" ht="39.950000000000003" customHeight="1">
      <c r="B26" s="5"/>
      <c r="C26" s="45">
        <v>15</v>
      </c>
      <c r="D26" s="50">
        <f t="shared" si="3"/>
        <v>114</v>
      </c>
      <c r="E26" s="51"/>
      <c r="F26" s="51"/>
      <c r="G26" s="51">
        <v>5</v>
      </c>
      <c r="H26" s="49">
        <f t="shared" si="0"/>
        <v>109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109</v>
      </c>
      <c r="O26" s="10"/>
    </row>
    <row r="27" spans="2:15" ht="39.950000000000003" customHeight="1">
      <c r="B27" s="5"/>
      <c r="C27" s="45">
        <v>16</v>
      </c>
      <c r="D27" s="50">
        <f t="shared" si="3"/>
        <v>109</v>
      </c>
      <c r="E27" s="51"/>
      <c r="F27" s="51"/>
      <c r="G27" s="51">
        <v>3</v>
      </c>
      <c r="H27" s="49">
        <f t="shared" si="0"/>
        <v>106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106</v>
      </c>
      <c r="O27" s="10"/>
    </row>
    <row r="28" spans="2:15" ht="39.950000000000003" customHeight="1">
      <c r="B28" s="5"/>
      <c r="C28" s="45">
        <v>17</v>
      </c>
      <c r="D28" s="50">
        <f t="shared" si="3"/>
        <v>106</v>
      </c>
      <c r="E28" s="51"/>
      <c r="F28" s="51"/>
      <c r="G28" s="51">
        <v>4</v>
      </c>
      <c r="H28" s="49">
        <f t="shared" si="0"/>
        <v>102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102</v>
      </c>
      <c r="O28" s="10"/>
    </row>
    <row r="29" spans="2:15" ht="39.950000000000003" customHeight="1">
      <c r="B29" s="5"/>
      <c r="C29" s="45">
        <v>18</v>
      </c>
      <c r="D29" s="50">
        <f t="shared" si="3"/>
        <v>102</v>
      </c>
      <c r="E29" s="51"/>
      <c r="F29" s="51"/>
      <c r="G29" s="51">
        <v>6</v>
      </c>
      <c r="H29" s="49">
        <f t="shared" si="0"/>
        <v>96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96</v>
      </c>
      <c r="O29" s="10"/>
    </row>
    <row r="30" spans="2:15" ht="39.950000000000003" customHeight="1">
      <c r="B30" s="5"/>
      <c r="C30" s="45">
        <v>19</v>
      </c>
      <c r="D30" s="50">
        <f t="shared" si="3"/>
        <v>96</v>
      </c>
      <c r="E30" s="51">
        <v>80</v>
      </c>
      <c r="F30" s="51"/>
      <c r="G30" s="51">
        <v>2</v>
      </c>
      <c r="H30" s="49">
        <f t="shared" si="0"/>
        <v>174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174</v>
      </c>
      <c r="O30" s="10"/>
    </row>
    <row r="31" spans="2:15" ht="39.950000000000003" customHeight="1">
      <c r="B31" s="5"/>
      <c r="C31" s="45">
        <v>20</v>
      </c>
      <c r="D31" s="50">
        <f t="shared" si="3"/>
        <v>174</v>
      </c>
      <c r="E31" s="51"/>
      <c r="F31" s="51"/>
      <c r="G31" s="51">
        <v>7</v>
      </c>
      <c r="H31" s="49">
        <f t="shared" si="0"/>
        <v>167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167</v>
      </c>
      <c r="O31" s="10"/>
    </row>
    <row r="32" spans="2:15" ht="39.950000000000003" customHeight="1">
      <c r="B32" s="5"/>
      <c r="C32" s="45">
        <v>21</v>
      </c>
      <c r="D32" s="50">
        <f t="shared" si="3"/>
        <v>167</v>
      </c>
      <c r="E32" s="51"/>
      <c r="F32" s="51"/>
      <c r="G32" s="51">
        <v>3</v>
      </c>
      <c r="H32" s="49">
        <f t="shared" si="0"/>
        <v>164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164</v>
      </c>
      <c r="O32" s="10"/>
    </row>
    <row r="33" spans="2:15" ht="39.950000000000003" customHeight="1">
      <c r="B33" s="5"/>
      <c r="C33" s="45">
        <v>22</v>
      </c>
      <c r="D33" s="50">
        <f t="shared" si="3"/>
        <v>164</v>
      </c>
      <c r="E33" s="51"/>
      <c r="F33" s="51"/>
      <c r="G33" s="51">
        <v>4</v>
      </c>
      <c r="H33" s="49">
        <f t="shared" si="0"/>
        <v>160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160</v>
      </c>
      <c r="O33" s="10"/>
    </row>
    <row r="34" spans="2:15" ht="39.950000000000003" customHeight="1">
      <c r="B34" s="5"/>
      <c r="C34" s="45">
        <v>23</v>
      </c>
      <c r="D34" s="50">
        <f t="shared" si="3"/>
        <v>160</v>
      </c>
      <c r="E34" s="51"/>
      <c r="F34" s="51"/>
      <c r="G34" s="51">
        <v>5</v>
      </c>
      <c r="H34" s="49">
        <f t="shared" si="0"/>
        <v>155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155</v>
      </c>
      <c r="O34" s="10"/>
    </row>
    <row r="35" spans="2:15" ht="39.950000000000003" customHeight="1">
      <c r="B35" s="5"/>
      <c r="C35" s="45">
        <v>24</v>
      </c>
      <c r="D35" s="50">
        <f t="shared" si="3"/>
        <v>155</v>
      </c>
      <c r="E35" s="51"/>
      <c r="F35" s="51"/>
      <c r="G35" s="51">
        <v>6</v>
      </c>
      <c r="H35" s="49">
        <f t="shared" si="0"/>
        <v>149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149</v>
      </c>
      <c r="O35" s="10"/>
    </row>
    <row r="36" spans="2:15" ht="39.950000000000003" customHeight="1">
      <c r="B36" s="5"/>
      <c r="C36" s="45">
        <v>25</v>
      </c>
      <c r="D36" s="50">
        <f t="shared" si="3"/>
        <v>149</v>
      </c>
      <c r="E36" s="51"/>
      <c r="F36" s="51"/>
      <c r="G36" s="51">
        <v>3</v>
      </c>
      <c r="H36" s="49">
        <f t="shared" si="0"/>
        <v>146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146</v>
      </c>
      <c r="O36" s="10"/>
    </row>
    <row r="37" spans="2:15" ht="39.950000000000003" customHeight="1">
      <c r="B37" s="5"/>
      <c r="C37" s="45">
        <v>26</v>
      </c>
      <c r="D37" s="50">
        <f t="shared" si="3"/>
        <v>146</v>
      </c>
      <c r="E37" s="51"/>
      <c r="F37" s="51"/>
      <c r="G37" s="51">
        <v>3</v>
      </c>
      <c r="H37" s="49">
        <f t="shared" si="0"/>
        <v>143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143</v>
      </c>
      <c r="O37" s="10"/>
    </row>
    <row r="38" spans="2:15" ht="39.950000000000003" customHeight="1">
      <c r="B38" s="5"/>
      <c r="C38" s="45">
        <v>27</v>
      </c>
      <c r="D38" s="50">
        <f t="shared" si="3"/>
        <v>143</v>
      </c>
      <c r="E38" s="51"/>
      <c r="F38" s="51"/>
      <c r="G38" s="51">
        <v>4</v>
      </c>
      <c r="H38" s="49">
        <f t="shared" si="0"/>
        <v>139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139</v>
      </c>
      <c r="O38" s="10"/>
    </row>
    <row r="39" spans="2:15" ht="39.950000000000003" customHeight="1">
      <c r="B39" s="5"/>
      <c r="C39" s="45">
        <v>28</v>
      </c>
      <c r="D39" s="50">
        <f t="shared" si="3"/>
        <v>139</v>
      </c>
      <c r="E39" s="51"/>
      <c r="F39" s="51"/>
      <c r="G39" s="51">
        <v>1</v>
      </c>
      <c r="H39" s="49">
        <f t="shared" si="0"/>
        <v>138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138</v>
      </c>
      <c r="O39" s="10"/>
    </row>
    <row r="40" spans="2:15" ht="39.950000000000003" customHeight="1">
      <c r="B40" s="5"/>
      <c r="C40" s="45">
        <v>29</v>
      </c>
      <c r="D40" s="50">
        <f t="shared" si="3"/>
        <v>138</v>
      </c>
      <c r="E40" s="51"/>
      <c r="F40" s="51"/>
      <c r="G40" s="51">
        <v>6</v>
      </c>
      <c r="H40" s="49">
        <f t="shared" si="0"/>
        <v>132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132</v>
      </c>
      <c r="O40" s="10"/>
    </row>
    <row r="41" spans="2:15" ht="39.950000000000003" customHeight="1">
      <c r="B41" s="5"/>
      <c r="C41" s="45">
        <v>30</v>
      </c>
      <c r="D41" s="50">
        <f t="shared" si="3"/>
        <v>132</v>
      </c>
      <c r="E41" s="51"/>
      <c r="F41" s="51"/>
      <c r="G41" s="51">
        <v>5</v>
      </c>
      <c r="H41" s="49">
        <f t="shared" si="0"/>
        <v>127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127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127</v>
      </c>
      <c r="E42" s="52"/>
      <c r="F42" s="52"/>
      <c r="G42" s="52">
        <v>2</v>
      </c>
      <c r="H42" s="49">
        <f t="shared" si="0"/>
        <v>125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125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160</v>
      </c>
      <c r="F44" s="57">
        <f>SUM(F12:F42)</f>
        <v>0</v>
      </c>
      <c r="G44" s="57">
        <f>SUM(G12:G42)</f>
        <v>128</v>
      </c>
      <c r="H44" s="22"/>
      <c r="I44" s="11"/>
      <c r="J44" s="57">
        <f>SUM(J12:J42)</f>
        <v>0</v>
      </c>
      <c r="K44" s="57">
        <f>SUM(K12:K42)</f>
        <v>0</v>
      </c>
      <c r="L44" s="57">
        <f>SUM(L12:L42)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24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TIGER</vt:lpstr>
      <vt:lpstr>GUINNESS</vt:lpstr>
      <vt:lpstr>HEINEKEN</vt:lpstr>
      <vt:lpstr>APPLE CIDER</vt:lpstr>
      <vt:lpstr>HOAGAARDEN </vt:lpstr>
      <vt:lpstr>PAULANAR</vt:lpstr>
      <vt:lpstr>KIRIN ICHIBAN</vt:lpstr>
      <vt:lpstr>STRONGBOW</vt:lpstr>
      <vt:lpstr>CIGARETTES</vt:lpstr>
      <vt:lpstr>LIQUOR AND WINE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2014-06-03T06:55:31Z</cp:lastPrinted>
  <dcterms:created xsi:type="dcterms:W3CDTF">2011-06-21T05:37:30Z</dcterms:created>
  <dcterms:modified xsi:type="dcterms:W3CDTF">2014-06-11T01:38:58Z</dcterms:modified>
</cp:coreProperties>
</file>