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0" yWindow="-75" windowWidth="15315" windowHeight="10140" tabRatio="619" activeTab="2"/>
  </bookViews>
  <sheets>
    <sheet name="Chart2" sheetId="14" r:id="rId1"/>
    <sheet name="Chart1" sheetId="13" r:id="rId2"/>
    <sheet name="TIGER" sheetId="3" r:id="rId3"/>
    <sheet name="GUINNESS" sheetId="1" r:id="rId4"/>
    <sheet name="HEINEKEN" sheetId="2" r:id="rId5"/>
    <sheet name="KIRIN ICHIBAN" sheetId="15" r:id="rId6"/>
    <sheet name="CIGARETTES" sheetId="4" r:id="rId7"/>
    <sheet name="HOAGARDEN" sheetId="11" r:id="rId8"/>
    <sheet name="APPLE CIDER" sheetId="9" r:id="rId9"/>
    <sheet name="STRONGBOW" sheetId="12" r:id="rId10"/>
    <sheet name="PAULANAR" sheetId="10" r:id="rId11"/>
  </sheets>
  <externalReferences>
    <externalReference r:id="rId12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 calcMode="manual"/>
  <fileRecoveryPr autoRecover="0"/>
</workbook>
</file>

<file path=xl/calcChain.xml><?xml version="1.0" encoding="utf-8"?>
<calcChain xmlns="http://schemas.openxmlformats.org/spreadsheetml/2006/main">
  <c r="G44" i="3"/>
  <c r="L44" i="10" l="1"/>
  <c r="K44"/>
  <c r="J44"/>
  <c r="G44"/>
  <c r="F44"/>
  <c r="E44"/>
  <c r="D16"/>
  <c r="N15"/>
  <c r="M15" s="1"/>
  <c r="I15" s="1"/>
  <c r="H15" s="1"/>
  <c r="D15" s="1"/>
  <c r="N14"/>
  <c r="M14" s="1"/>
  <c r="I14" s="1"/>
  <c r="H14" s="1"/>
  <c r="D14"/>
  <c r="N13" s="1"/>
  <c r="M13" s="1"/>
  <c r="I13" s="1"/>
  <c r="H13" s="1"/>
  <c r="D13"/>
  <c r="N12"/>
  <c r="M12"/>
  <c r="H12"/>
  <c r="L5"/>
  <c r="L44" i="12"/>
  <c r="K44"/>
  <c r="J44"/>
  <c r="G44"/>
  <c r="F44"/>
  <c r="E44"/>
  <c r="N42" s="1"/>
  <c r="M42" s="1"/>
  <c r="I42" s="1"/>
  <c r="H42" s="1"/>
  <c r="D42"/>
  <c r="N41"/>
  <c r="M41" s="1"/>
  <c r="I41" s="1"/>
  <c r="H41" s="1"/>
  <c r="D41"/>
  <c r="N40"/>
  <c r="M40" s="1"/>
  <c r="I40" s="1"/>
  <c r="H40" s="1"/>
  <c r="D40"/>
  <c r="N39"/>
  <c r="M39" s="1"/>
  <c r="I39" s="1"/>
  <c r="H39" s="1"/>
  <c r="D39"/>
  <c r="N38"/>
  <c r="M38" s="1"/>
  <c r="I38" s="1"/>
  <c r="H38" s="1"/>
  <c r="D38"/>
  <c r="N37"/>
  <c r="M37" s="1"/>
  <c r="I37" s="1"/>
  <c r="H37" s="1"/>
  <c r="D37"/>
  <c r="N36"/>
  <c r="M36" s="1"/>
  <c r="I36" s="1"/>
  <c r="H36" s="1"/>
  <c r="D36"/>
  <c r="N35"/>
  <c r="M35" s="1"/>
  <c r="I35" s="1"/>
  <c r="H35" s="1"/>
  <c r="D35"/>
  <c r="N34"/>
  <c r="M34" s="1"/>
  <c r="I34" s="1"/>
  <c r="H34" s="1"/>
  <c r="D34"/>
  <c r="N33"/>
  <c r="M33" s="1"/>
  <c r="I33" s="1"/>
  <c r="H33" s="1"/>
  <c r="D33"/>
  <c r="N32"/>
  <c r="M32" s="1"/>
  <c r="I32" s="1"/>
  <c r="H32" s="1"/>
  <c r="D32"/>
  <c r="N31"/>
  <c r="M31" s="1"/>
  <c r="I31" s="1"/>
  <c r="H31" s="1"/>
  <c r="D31"/>
  <c r="N30"/>
  <c r="M30" s="1"/>
  <c r="I30" s="1"/>
  <c r="H30" s="1"/>
  <c r="D30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 s="1"/>
  <c r="H13" s="1"/>
  <c r="D13" s="1"/>
  <c r="N12"/>
  <c r="M12"/>
  <c r="H12"/>
  <c r="L5"/>
  <c r="L44" i="9"/>
  <c r="K44"/>
  <c r="J44"/>
  <c r="G44"/>
  <c r="F44"/>
  <c r="E44"/>
  <c r="N42" s="1"/>
  <c r="M42" s="1"/>
  <c r="I42" s="1"/>
  <c r="H42" s="1"/>
  <c r="D42"/>
  <c r="N41"/>
  <c r="M41" s="1"/>
  <c r="I41" s="1"/>
  <c r="H41" s="1"/>
  <c r="D41"/>
  <c r="N40"/>
  <c r="M40" s="1"/>
  <c r="I40" s="1"/>
  <c r="H40" s="1"/>
  <c r="D40"/>
  <c r="N39"/>
  <c r="M39" s="1"/>
  <c r="I39" s="1"/>
  <c r="H39" s="1"/>
  <c r="D39"/>
  <c r="N38"/>
  <c r="M38" s="1"/>
  <c r="I38" s="1"/>
  <c r="H38" s="1"/>
  <c r="D38"/>
  <c r="N37"/>
  <c r="M37" s="1"/>
  <c r="I37" s="1"/>
  <c r="H37" s="1"/>
  <c r="D37"/>
  <c r="N36"/>
  <c r="M36" s="1"/>
  <c r="I36" s="1"/>
  <c r="H36" s="1"/>
  <c r="D36"/>
  <c r="N35"/>
  <c r="M35" s="1"/>
  <c r="I35" s="1"/>
  <c r="H35" s="1"/>
  <c r="D35"/>
  <c r="N34"/>
  <c r="M34" s="1"/>
  <c r="I34" s="1"/>
  <c r="H34" s="1"/>
  <c r="D34"/>
  <c r="N33"/>
  <c r="M33" s="1"/>
  <c r="I33" s="1"/>
  <c r="H33" s="1"/>
  <c r="D33"/>
  <c r="N32"/>
  <c r="M32" s="1"/>
  <c r="I32" s="1"/>
  <c r="H32" s="1"/>
  <c r="D32"/>
  <c r="N31"/>
  <c r="M31" s="1"/>
  <c r="I31" s="1"/>
  <c r="H31" s="1"/>
  <c r="D31"/>
  <c r="N30"/>
  <c r="M30" s="1"/>
  <c r="I30" s="1"/>
  <c r="H30" s="1"/>
  <c r="D30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 s="1"/>
  <c r="H13" s="1"/>
  <c r="D13" s="1"/>
  <c r="N12"/>
  <c r="M12"/>
  <c r="H12"/>
  <c r="L5"/>
  <c r="L44" i="11"/>
  <c r="K44"/>
  <c r="J44"/>
  <c r="G44"/>
  <c r="F44"/>
  <c r="E44"/>
  <c r="N42" s="1"/>
  <c r="M42" s="1"/>
  <c r="I42" s="1"/>
  <c r="H42" s="1"/>
  <c r="D42"/>
  <c r="N41"/>
  <c r="M41" s="1"/>
  <c r="I41" s="1"/>
  <c r="H41" s="1"/>
  <c r="D41"/>
  <c r="N40"/>
  <c r="M40" s="1"/>
  <c r="I40" s="1"/>
  <c r="H40" s="1"/>
  <c r="D40"/>
  <c r="N39"/>
  <c r="M39" s="1"/>
  <c r="I39" s="1"/>
  <c r="H39" s="1"/>
  <c r="D39"/>
  <c r="N38"/>
  <c r="M38" s="1"/>
  <c r="I38" s="1"/>
  <c r="H38" s="1"/>
  <c r="D38"/>
  <c r="N37"/>
  <c r="M37" s="1"/>
  <c r="I37" s="1"/>
  <c r="H37" s="1"/>
  <c r="D37"/>
  <c r="N36"/>
  <c r="M36" s="1"/>
  <c r="I36" s="1"/>
  <c r="H36" s="1"/>
  <c r="D36"/>
  <c r="N35"/>
  <c r="M35" s="1"/>
  <c r="I35" s="1"/>
  <c r="H35" s="1"/>
  <c r="D35"/>
  <c r="N34"/>
  <c r="M34" s="1"/>
  <c r="I34" s="1"/>
  <c r="H34" s="1"/>
  <c r="D34"/>
  <c r="N33"/>
  <c r="M33" s="1"/>
  <c r="I33" s="1"/>
  <c r="H33" s="1"/>
  <c r="D33"/>
  <c r="N32"/>
  <c r="M32" s="1"/>
  <c r="I32" s="1"/>
  <c r="H32" s="1"/>
  <c r="D32"/>
  <c r="N31"/>
  <c r="M31" s="1"/>
  <c r="I31" s="1"/>
  <c r="H31" s="1"/>
  <c r="D31"/>
  <c r="N30"/>
  <c r="M30" s="1"/>
  <c r="I30" s="1"/>
  <c r="H30" s="1"/>
  <c r="D30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 s="1"/>
  <c r="N14"/>
  <c r="M14" s="1"/>
  <c r="I14" s="1"/>
  <c r="H14" s="1"/>
  <c r="D14"/>
  <c r="N13" s="1"/>
  <c r="M13" s="1"/>
  <c r="I13" s="1"/>
  <c r="H13" s="1"/>
  <c r="D13"/>
  <c r="N12"/>
  <c r="M12"/>
  <c r="H12"/>
  <c r="L5"/>
  <c r="L44" i="4" l="1"/>
  <c r="K44"/>
  <c r="J44"/>
  <c r="G44"/>
  <c r="F44"/>
  <c r="E44"/>
  <c r="N42" s="1"/>
  <c r="M42" s="1"/>
  <c r="I42"/>
  <c r="H42" s="1"/>
  <c r="D42" l="1"/>
  <c r="N41" l="1"/>
  <c r="M41" s="1"/>
  <c r="I41" l="1"/>
  <c r="H41" s="1"/>
  <c r="D41" l="1"/>
  <c r="N40"/>
  <c r="M40" s="1"/>
  <c r="I40"/>
  <c r="H40" s="1"/>
  <c r="D40" l="1"/>
  <c r="N39" l="1"/>
  <c r="M39" s="1"/>
  <c r="I39" l="1"/>
  <c r="H39" s="1"/>
  <c r="D39"/>
  <c r="N38"/>
  <c r="M38" s="1"/>
  <c r="I38"/>
  <c r="H38" s="1"/>
  <c r="D38"/>
  <c r="N37" l="1"/>
  <c r="M37" s="1"/>
  <c r="I37" l="1"/>
  <c r="H37" s="1"/>
  <c r="D37"/>
  <c r="N36"/>
  <c r="M36" s="1"/>
  <c r="I36"/>
  <c r="H36" s="1"/>
  <c r="D36"/>
  <c r="N35" l="1"/>
  <c r="M35" s="1"/>
  <c r="I35" l="1"/>
  <c r="H35" s="1"/>
  <c r="D35"/>
  <c r="N34"/>
  <c r="M34" s="1"/>
  <c r="I34"/>
  <c r="H34" s="1"/>
  <c r="D34"/>
  <c r="N33" l="1"/>
  <c r="M33" s="1"/>
  <c r="I33" l="1"/>
  <c r="H33" s="1"/>
  <c r="D33"/>
  <c r="N32"/>
  <c r="M32" s="1"/>
  <c r="I32"/>
  <c r="H32" s="1"/>
  <c r="D32"/>
  <c r="N31" l="1"/>
  <c r="M31" s="1"/>
  <c r="I31" l="1"/>
  <c r="H31" s="1"/>
  <c r="D31"/>
  <c r="N30"/>
  <c r="M30" s="1"/>
  <c r="I30"/>
  <c r="H30" s="1"/>
  <c r="D30"/>
  <c r="N29" l="1"/>
  <c r="M29" s="1"/>
  <c r="I29"/>
  <c r="H29" s="1"/>
  <c r="D29"/>
  <c r="N28" l="1"/>
  <c r="M28" s="1"/>
  <c r="I28"/>
  <c r="H28" s="1"/>
  <c r="D28"/>
  <c r="N27" l="1"/>
  <c r="M27" s="1"/>
  <c r="I27" l="1"/>
  <c r="H27" s="1"/>
  <c r="D27"/>
  <c r="N26"/>
  <c r="M26" s="1"/>
  <c r="I26"/>
  <c r="H26" s="1"/>
  <c r="D26"/>
  <c r="N25" l="1"/>
  <c r="M25" s="1"/>
  <c r="I25" l="1"/>
  <c r="H25" s="1"/>
  <c r="D25"/>
  <c r="N24"/>
  <c r="M24" s="1"/>
  <c r="I24"/>
  <c r="H24" s="1"/>
  <c r="D24"/>
  <c r="N23" l="1"/>
  <c r="M23" s="1"/>
  <c r="I23"/>
  <c r="H23" s="1"/>
  <c r="D23"/>
  <c r="N22" l="1"/>
  <c r="M22" s="1"/>
  <c r="I22"/>
  <c r="H22" s="1"/>
  <c r="D22"/>
  <c r="N21" l="1"/>
  <c r="M21" s="1"/>
  <c r="I21"/>
  <c r="H21" s="1"/>
  <c r="D21"/>
  <c r="N20" l="1"/>
  <c r="M20" s="1"/>
  <c r="I20"/>
  <c r="H20" s="1"/>
  <c r="D20"/>
  <c r="N19" l="1"/>
  <c r="M19" s="1"/>
  <c r="I19" l="1"/>
  <c r="H19" s="1"/>
  <c r="D19"/>
  <c r="N18"/>
  <c r="M18" s="1"/>
  <c r="I18"/>
  <c r="H18" s="1"/>
  <c r="D18"/>
  <c r="N17" l="1"/>
  <c r="M17" s="1"/>
  <c r="I17"/>
  <c r="H17" s="1"/>
  <c r="D17" s="1"/>
  <c r="N16"/>
  <c r="M16" s="1"/>
  <c r="I16" s="1"/>
  <c r="H16" s="1"/>
  <c r="D16"/>
  <c r="N15"/>
  <c r="M15" s="1"/>
  <c r="I15" s="1"/>
  <c r="H15" s="1"/>
  <c r="D15" s="1"/>
  <c r="N14" l="1"/>
  <c r="M14" s="1"/>
  <c r="I14" l="1"/>
  <c r="H14"/>
  <c r="D14"/>
  <c r="N13" s="1"/>
  <c r="M13"/>
  <c r="I13" s="1"/>
  <c r="H13"/>
  <c r="D13" s="1"/>
  <c r="N12"/>
  <c r="M12"/>
  <c r="H12"/>
  <c r="L5"/>
  <c r="L44" i="15"/>
  <c r="K44"/>
  <c r="J44"/>
  <c r="G44"/>
  <c r="F44"/>
  <c r="E44"/>
  <c r="N42" s="1"/>
  <c r="M42" s="1"/>
  <c r="I42" s="1"/>
  <c r="H42" s="1"/>
  <c r="D42"/>
  <c r="N41" l="1"/>
  <c r="M41" s="1"/>
  <c r="I41" s="1"/>
  <c r="H41" s="1"/>
  <c r="D41" l="1"/>
  <c r="N40"/>
  <c r="M40" s="1"/>
  <c r="I40" s="1"/>
  <c r="H40" s="1"/>
  <c r="D40"/>
  <c r="N39" l="1"/>
  <c r="M39" s="1"/>
  <c r="I39" s="1"/>
  <c r="H39" s="1"/>
  <c r="D39"/>
  <c r="N38" l="1"/>
  <c r="M38" s="1"/>
  <c r="I38" s="1"/>
  <c r="H38" s="1"/>
  <c r="D38"/>
  <c r="N37" l="1"/>
  <c r="M37" s="1"/>
  <c r="I37" s="1"/>
  <c r="H37" s="1"/>
  <c r="D37" l="1"/>
  <c r="N36"/>
  <c r="M36" s="1"/>
  <c r="I36" s="1"/>
  <c r="H36" s="1"/>
  <c r="D36"/>
  <c r="N35" l="1"/>
  <c r="M35" s="1"/>
  <c r="I35" s="1"/>
  <c r="H35" s="1"/>
  <c r="D35"/>
  <c r="N34" l="1"/>
  <c r="M34" s="1"/>
  <c r="I34" s="1"/>
  <c r="H34" s="1"/>
  <c r="D34"/>
  <c r="N33" l="1"/>
  <c r="M33" s="1"/>
  <c r="I33" s="1"/>
  <c r="H33" s="1"/>
  <c r="D33" l="1"/>
  <c r="N32"/>
  <c r="M32" s="1"/>
  <c r="I32" s="1"/>
  <c r="H32" s="1"/>
  <c r="D32"/>
  <c r="N31" l="1"/>
  <c r="M31" s="1"/>
  <c r="I31" s="1"/>
  <c r="H31" s="1"/>
  <c r="D31"/>
  <c r="N30" l="1"/>
  <c r="M30" s="1"/>
  <c r="I30" s="1"/>
  <c r="H30" s="1"/>
  <c r="D30"/>
  <c r="N29" l="1"/>
  <c r="M29" s="1"/>
  <c r="I29" s="1"/>
  <c r="H29" s="1"/>
  <c r="D29" l="1"/>
  <c r="N28"/>
  <c r="M28" s="1"/>
  <c r="I28" s="1"/>
  <c r="H28" s="1"/>
  <c r="D28"/>
  <c r="N27" l="1"/>
  <c r="M27" s="1"/>
  <c r="I27" s="1"/>
  <c r="H27" s="1"/>
  <c r="D27"/>
  <c r="N26" l="1"/>
  <c r="M26" s="1"/>
  <c r="I26" s="1"/>
  <c r="H26" s="1"/>
  <c r="D26"/>
  <c r="N25" l="1"/>
  <c r="M25" s="1"/>
  <c r="I25" s="1"/>
  <c r="H25" s="1"/>
  <c r="D25" l="1"/>
  <c r="N24"/>
  <c r="M24" s="1"/>
  <c r="I24" s="1"/>
  <c r="H24" s="1"/>
  <c r="D24"/>
  <c r="N23" l="1"/>
  <c r="M23" s="1"/>
  <c r="I23" s="1"/>
  <c r="H23" s="1"/>
  <c r="D23"/>
  <c r="N22" l="1"/>
  <c r="M22" s="1"/>
  <c r="I22" s="1"/>
  <c r="H22" s="1"/>
  <c r="D22"/>
  <c r="N21" l="1"/>
  <c r="M21" s="1"/>
  <c r="I21" s="1"/>
  <c r="H21" s="1"/>
  <c r="D21" l="1"/>
  <c r="N20"/>
  <c r="M20" s="1"/>
  <c r="I20" s="1"/>
  <c r="H20" s="1"/>
  <c r="D20"/>
  <c r="N19" l="1"/>
  <c r="M19" s="1"/>
  <c r="I19" s="1"/>
  <c r="H19" s="1"/>
  <c r="D19"/>
  <c r="N18" l="1"/>
  <c r="M18" s="1"/>
  <c r="I18" s="1"/>
  <c r="H18" s="1"/>
  <c r="D18"/>
  <c r="N17" l="1"/>
  <c r="M17" s="1"/>
  <c r="I17" s="1"/>
  <c r="H17" s="1"/>
  <c r="D17" l="1"/>
  <c r="N16"/>
  <c r="M16" s="1"/>
  <c r="I16" s="1"/>
  <c r="H16" s="1"/>
  <c r="D16"/>
  <c r="N15" l="1"/>
  <c r="M15" s="1"/>
  <c r="I15" s="1"/>
  <c r="H15" s="1"/>
  <c r="D15"/>
  <c r="N14" l="1"/>
  <c r="M14" s="1"/>
  <c r="I14" s="1"/>
  <c r="H14" s="1"/>
  <c r="D14"/>
  <c r="N13"/>
  <c r="M13" s="1"/>
  <c r="I13" s="1"/>
  <c r="H13" s="1"/>
  <c r="D13" s="1"/>
  <c r="N12" l="1"/>
  <c r="M12"/>
  <c r="H12"/>
  <c r="L5"/>
  <c r="L44" i="2"/>
  <c r="K44"/>
  <c r="J44"/>
  <c r="G44"/>
  <c r="F44"/>
  <c r="E44"/>
  <c r="I40" l="1"/>
  <c r="I39" l="1"/>
  <c r="I38"/>
  <c r="I37" l="1"/>
  <c r="I36" l="1"/>
  <c r="M34"/>
  <c r="I34"/>
  <c r="H34"/>
  <c r="N34" s="1"/>
  <c r="D34"/>
  <c r="N33"/>
  <c r="M33" s="1"/>
  <c r="I33" s="1"/>
  <c r="H33" s="1"/>
  <c r="D33"/>
  <c r="N32"/>
  <c r="M32" s="1"/>
  <c r="I32" s="1"/>
  <c r="H32" s="1"/>
  <c r="D32"/>
  <c r="N31"/>
  <c r="M31" s="1"/>
  <c r="I31" s="1"/>
  <c r="H31" s="1"/>
  <c r="D31"/>
  <c r="N30"/>
  <c r="M30" s="1"/>
  <c r="I30" s="1"/>
  <c r="H30" s="1"/>
  <c r="D30"/>
  <c r="N29"/>
  <c r="M29" s="1"/>
  <c r="I29" s="1"/>
  <c r="H29" s="1"/>
  <c r="D29"/>
  <c r="N28"/>
  <c r="M28" s="1"/>
  <c r="I28" s="1"/>
  <c r="H28" s="1"/>
  <c r="D35" l="1"/>
  <c r="H35" s="1"/>
  <c r="D28"/>
  <c r="N35" l="1"/>
  <c r="M35" s="1"/>
  <c r="I35" s="1"/>
  <c r="D36"/>
  <c r="H36" s="1"/>
  <c r="N27"/>
  <c r="M27"/>
  <c r="I27" s="1"/>
  <c r="H27" s="1"/>
  <c r="D27" s="1"/>
  <c r="N26"/>
  <c r="M26"/>
  <c r="I26" s="1"/>
  <c r="H26" s="1"/>
  <c r="N36" l="1"/>
  <c r="M36" s="1"/>
  <c r="D37"/>
  <c r="H37" s="1"/>
  <c r="D26"/>
  <c r="N25"/>
  <c r="M25"/>
  <c r="I25" s="1"/>
  <c r="H25" s="1"/>
  <c r="D38" l="1"/>
  <c r="H38" s="1"/>
  <c r="N37"/>
  <c r="M37" s="1"/>
  <c r="D25"/>
  <c r="N24"/>
  <c r="M24"/>
  <c r="I24" s="1"/>
  <c r="H24" s="1"/>
  <c r="N38" l="1"/>
  <c r="M38" s="1"/>
  <c r="D39"/>
  <c r="H39" s="1"/>
  <c r="D24"/>
  <c r="N23"/>
  <c r="M23"/>
  <c r="I23" s="1"/>
  <c r="H23" s="1"/>
  <c r="N39" l="1"/>
  <c r="M39" s="1"/>
  <c r="D40"/>
  <c r="H40" s="1"/>
  <c r="D41" s="1"/>
  <c r="H41" s="1"/>
  <c r="D42" s="1"/>
  <c r="H42" s="1"/>
  <c r="D23"/>
  <c r="N22"/>
  <c r="M22"/>
  <c r="I22" s="1"/>
  <c r="H22" s="1"/>
  <c r="D22" l="1"/>
  <c r="N21"/>
  <c r="M21"/>
  <c r="I21" s="1"/>
  <c r="H21" s="1"/>
  <c r="D21" l="1"/>
  <c r="N20"/>
  <c r="M20"/>
  <c r="I20" s="1"/>
  <c r="H20" s="1"/>
  <c r="D20" l="1"/>
  <c r="N19"/>
  <c r="M19"/>
  <c r="I19" s="1"/>
  <c r="H19" s="1"/>
  <c r="D19" l="1"/>
  <c r="N18"/>
  <c r="M18"/>
  <c r="I18" s="1"/>
  <c r="H18" s="1"/>
  <c r="D18" l="1"/>
  <c r="N17"/>
  <c r="M17"/>
  <c r="I17" s="1"/>
  <c r="H17" s="1"/>
  <c r="D17" l="1"/>
  <c r="N16"/>
  <c r="M16"/>
  <c r="I16" s="1"/>
  <c r="H16" s="1"/>
  <c r="D16" l="1"/>
  <c r="N15"/>
  <c r="M15"/>
  <c r="I15" s="1"/>
  <c r="H15" s="1"/>
  <c r="D15" l="1"/>
  <c r="N14"/>
  <c r="M14"/>
  <c r="I14" s="1"/>
  <c r="H14" s="1"/>
  <c r="D14" l="1"/>
  <c r="N13"/>
  <c r="M13"/>
  <c r="I13" s="1"/>
  <c r="H13"/>
  <c r="D13" s="1"/>
  <c r="N12"/>
  <c r="M12"/>
  <c r="H12"/>
  <c r="L5"/>
  <c r="L44" i="1"/>
  <c r="K44"/>
  <c r="J44"/>
  <c r="G44"/>
  <c r="F44"/>
  <c r="E44"/>
  <c r="H42"/>
  <c r="D42"/>
  <c r="M41"/>
  <c r="N41" s="1"/>
  <c r="I41"/>
  <c r="H41"/>
  <c r="I42" l="1"/>
  <c r="M42" s="1"/>
  <c r="N42" s="1"/>
  <c r="D41"/>
  <c r="N40"/>
  <c r="M40"/>
  <c r="I40"/>
  <c r="H40"/>
  <c r="D40"/>
  <c r="N39"/>
  <c r="M39"/>
  <c r="I39"/>
  <c r="H39"/>
  <c r="D39" l="1"/>
  <c r="N38"/>
  <c r="M38"/>
  <c r="I38"/>
  <c r="H38"/>
  <c r="D38" l="1"/>
  <c r="N37"/>
  <c r="M37"/>
  <c r="I37"/>
  <c r="H37"/>
  <c r="D37" l="1"/>
  <c r="N36"/>
  <c r="M36"/>
  <c r="I36"/>
  <c r="H36"/>
  <c r="D36"/>
  <c r="N35"/>
  <c r="M35"/>
  <c r="I35"/>
  <c r="H35"/>
  <c r="D35" l="1"/>
  <c r="N34"/>
  <c r="M34"/>
  <c r="I34"/>
  <c r="H34"/>
  <c r="D34" l="1"/>
  <c r="N33"/>
  <c r="M33" s="1"/>
  <c r="I33" s="1"/>
  <c r="H33" s="1"/>
  <c r="D33" l="1"/>
  <c r="N32"/>
  <c r="M32" s="1"/>
  <c r="I32" s="1"/>
  <c r="H32" s="1"/>
  <c r="D32"/>
  <c r="N31" l="1"/>
  <c r="M31" s="1"/>
  <c r="I31" s="1"/>
  <c r="H31" s="1"/>
  <c r="D31" l="1"/>
  <c r="N30"/>
  <c r="M30" s="1"/>
  <c r="I30" s="1"/>
  <c r="H30" s="1"/>
  <c r="D30"/>
  <c r="N29" l="1"/>
  <c r="M29" s="1"/>
  <c r="I29" s="1"/>
  <c r="H29" s="1"/>
  <c r="D29" l="1"/>
  <c r="N28"/>
  <c r="M28" s="1"/>
  <c r="I28" s="1"/>
  <c r="H28" s="1"/>
  <c r="D28"/>
  <c r="N27" l="1"/>
  <c r="M27" s="1"/>
  <c r="I27" s="1"/>
  <c r="H27" s="1"/>
  <c r="D27" l="1"/>
  <c r="N26"/>
  <c r="M26" s="1"/>
  <c r="I26" s="1"/>
  <c r="H26" s="1"/>
  <c r="D26"/>
  <c r="N25" l="1"/>
  <c r="M25" s="1"/>
  <c r="I25" s="1"/>
  <c r="H25" s="1"/>
  <c r="D25" l="1"/>
  <c r="N24"/>
  <c r="M24" s="1"/>
  <c r="I24" s="1"/>
  <c r="H24" s="1"/>
  <c r="D24"/>
  <c r="N23" l="1"/>
  <c r="M23" s="1"/>
  <c r="I23" s="1"/>
  <c r="H23" s="1"/>
  <c r="D23" l="1"/>
  <c r="N22"/>
  <c r="M22" s="1"/>
  <c r="I22" s="1"/>
  <c r="H22" s="1"/>
  <c r="D22" l="1"/>
  <c r="N21"/>
  <c r="M21" s="1"/>
  <c r="I21" s="1"/>
  <c r="H21" s="1"/>
  <c r="D21" l="1"/>
  <c r="N20"/>
  <c r="M20" s="1"/>
  <c r="I20" s="1"/>
  <c r="H20" s="1"/>
  <c r="D20"/>
  <c r="N19" l="1"/>
  <c r="M19" s="1"/>
  <c r="I19" s="1"/>
  <c r="H19" s="1"/>
  <c r="D19" l="1"/>
  <c r="N18"/>
  <c r="M18" s="1"/>
  <c r="I18" s="1"/>
  <c r="H18" s="1"/>
  <c r="D18"/>
  <c r="N17" l="1"/>
  <c r="M17" s="1"/>
  <c r="I17" s="1"/>
  <c r="H17" s="1"/>
  <c r="D17"/>
  <c r="N16"/>
  <c r="M16" s="1"/>
  <c r="I16" s="1"/>
  <c r="H16" s="1"/>
  <c r="D16" s="1"/>
  <c r="N15" l="1"/>
  <c r="M15" s="1"/>
  <c r="I15" s="1"/>
  <c r="H15" s="1"/>
  <c r="D15" l="1"/>
  <c r="N14" s="1"/>
  <c r="M14" s="1"/>
  <c r="I14" s="1"/>
  <c r="H14" s="1"/>
  <c r="D14" l="1"/>
  <c r="N13"/>
  <c r="M13" s="1"/>
  <c r="I13"/>
  <c r="H13" s="1"/>
  <c r="D13" l="1"/>
  <c r="N12"/>
  <c r="M12"/>
  <c r="H12"/>
  <c r="L5"/>
  <c r="H5"/>
  <c r="D5"/>
  <c r="L44" i="3"/>
  <c r="K44"/>
  <c r="J44"/>
  <c r="F44"/>
  <c r="E44"/>
  <c r="I42"/>
  <c r="I41"/>
  <c r="D5" i="12" l="1"/>
  <c r="D5" i="9"/>
  <c r="D5" i="10"/>
  <c r="D5" i="11"/>
  <c r="D5" i="4"/>
  <c r="D5" i="2"/>
  <c r="H5" i="10"/>
  <c r="H5" i="9"/>
  <c r="H5" i="12"/>
  <c r="H5" i="11"/>
  <c r="H5" i="4"/>
  <c r="H5" i="15"/>
  <c r="D5" s="1"/>
  <c r="H5" i="2"/>
  <c r="I40" i="3"/>
  <c r="I39"/>
  <c r="I38" l="1"/>
  <c r="I37"/>
  <c r="I36" l="1"/>
  <c r="I35" l="1"/>
  <c r="I34" l="1"/>
  <c r="I33" l="1"/>
  <c r="I32" l="1"/>
  <c r="I31" l="1"/>
  <c r="I30" l="1"/>
  <c r="I29" l="1"/>
  <c r="I28" l="1"/>
  <c r="I27" l="1"/>
  <c r="I26" l="1"/>
  <c r="I25" l="1"/>
  <c r="I24" l="1"/>
  <c r="H24"/>
  <c r="D25" l="1"/>
  <c r="H25" s="1"/>
  <c r="N24"/>
  <c r="M24" s="1"/>
  <c r="D24"/>
  <c r="N23"/>
  <c r="M23" s="1"/>
  <c r="I23"/>
  <c r="H23"/>
  <c r="D26" l="1"/>
  <c r="H26" s="1"/>
  <c r="N25"/>
  <c r="M25" s="1"/>
  <c r="D23"/>
  <c r="D27" l="1"/>
  <c r="H27" s="1"/>
  <c r="N26"/>
  <c r="M26" s="1"/>
  <c r="N22"/>
  <c r="M22" s="1"/>
  <c r="D28" l="1"/>
  <c r="H28" s="1"/>
  <c r="N27"/>
  <c r="M27" s="1"/>
  <c r="I22"/>
  <c r="H22"/>
  <c r="D29" l="1"/>
  <c r="H29" s="1"/>
  <c r="N28"/>
  <c r="M28" s="1"/>
  <c r="D22"/>
  <c r="N21"/>
  <c r="M21" s="1"/>
  <c r="I21"/>
  <c r="H21"/>
  <c r="D30" l="1"/>
  <c r="H30" s="1"/>
  <c r="N29"/>
  <c r="M29" s="1"/>
  <c r="D21"/>
  <c r="D31" l="1"/>
  <c r="H31" s="1"/>
  <c r="N30"/>
  <c r="M30" s="1"/>
  <c r="N20"/>
  <c r="M20" s="1"/>
  <c r="D32" l="1"/>
  <c r="H32" s="1"/>
  <c r="N31"/>
  <c r="M31" s="1"/>
  <c r="I20"/>
  <c r="H20"/>
  <c r="D20"/>
  <c r="N19"/>
  <c r="M19" s="1"/>
  <c r="I19" s="1"/>
  <c r="H19"/>
  <c r="D33" l="1"/>
  <c r="H33" s="1"/>
  <c r="N32"/>
  <c r="M32" s="1"/>
  <c r="D19"/>
  <c r="N18"/>
  <c r="M18"/>
  <c r="I18"/>
  <c r="H18"/>
  <c r="D18"/>
  <c r="D34" l="1"/>
  <c r="H34" s="1"/>
  <c r="N33"/>
  <c r="M33" s="1"/>
  <c r="N17"/>
  <c r="M17" s="1"/>
  <c r="I17" s="1"/>
  <c r="H17" s="1"/>
  <c r="D35" l="1"/>
  <c r="H35" s="1"/>
  <c r="N34"/>
  <c r="M34" s="1"/>
  <c r="D17"/>
  <c r="N16"/>
  <c r="M16" s="1"/>
  <c r="I16" s="1"/>
  <c r="H16" s="1"/>
  <c r="D16"/>
  <c r="D36" l="1"/>
  <c r="H36" s="1"/>
  <c r="N35"/>
  <c r="M35" s="1"/>
  <c r="N15"/>
  <c r="M15" s="1"/>
  <c r="I15" s="1"/>
  <c r="H15" s="1"/>
  <c r="D15"/>
  <c r="D37" l="1"/>
  <c r="H37" s="1"/>
  <c r="N36"/>
  <c r="M36" s="1"/>
  <c r="N14"/>
  <c r="M14" s="1"/>
  <c r="I14" s="1"/>
  <c r="H14" s="1"/>
  <c r="D14"/>
  <c r="N37" l="1"/>
  <c r="M37" s="1"/>
  <c r="D38"/>
  <c r="H38" s="1"/>
  <c r="N13"/>
  <c r="M13" s="1"/>
  <c r="I13"/>
  <c r="H13" s="1"/>
  <c r="D13"/>
  <c r="N12"/>
  <c r="M12"/>
  <c r="H12"/>
  <c r="L5"/>
  <c r="H5"/>
  <c r="D5" s="1"/>
  <c r="N38" l="1"/>
  <c r="M38" s="1"/>
  <c r="D39"/>
  <c r="H39" s="1"/>
  <c r="M40" i="2"/>
  <c r="N40" s="1"/>
  <c r="N39" i="3" l="1"/>
  <c r="M39" s="1"/>
  <c r="D40"/>
  <c r="H40" s="1"/>
  <c r="I41" i="2"/>
  <c r="M41" s="1"/>
  <c r="N40" i="3" l="1"/>
  <c r="M40" s="1"/>
  <c r="D41"/>
  <c r="H41" s="1"/>
  <c r="N41" i="2"/>
  <c r="I42"/>
  <c r="M42" s="1"/>
  <c r="N42" s="1"/>
  <c r="N41" i="3" l="1"/>
  <c r="M41" s="1"/>
  <c r="D42"/>
  <c r="H42" s="1"/>
  <c r="N42" s="1"/>
  <c r="M42" s="1"/>
  <c r="H16" i="10" l="1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D41"/>
  <c r="H41"/>
  <c r="D42"/>
  <c r="H42"/>
  <c r="N42"/>
  <c r="M42"/>
  <c r="I42"/>
  <c r="N32"/>
  <c r="M32"/>
  <c r="I32"/>
  <c r="N16"/>
  <c r="M16"/>
  <c r="I16"/>
  <c r="N18"/>
  <c r="M18"/>
  <c r="I18"/>
  <c r="N20"/>
  <c r="M20"/>
  <c r="I20"/>
  <c r="N22"/>
  <c r="M22"/>
  <c r="I22"/>
  <c r="N24"/>
  <c r="M24"/>
  <c r="I24"/>
  <c r="N26"/>
  <c r="M26"/>
  <c r="I26"/>
  <c r="N28"/>
  <c r="M28"/>
  <c r="I28"/>
  <c r="N30"/>
  <c r="M30"/>
  <c r="I30"/>
  <c r="N34"/>
  <c r="M34"/>
  <c r="I34"/>
  <c r="N36"/>
  <c r="M36"/>
  <c r="I36"/>
  <c r="N38"/>
  <c r="M38"/>
  <c r="I38"/>
  <c r="N40"/>
  <c r="M40"/>
  <c r="I40"/>
  <c r="N17"/>
  <c r="M17"/>
  <c r="I17"/>
  <c r="N19"/>
  <c r="M19"/>
  <c r="I19"/>
  <c r="N21"/>
  <c r="M21"/>
  <c r="I21"/>
  <c r="N23"/>
  <c r="M23"/>
  <c r="I23"/>
  <c r="N25"/>
  <c r="M25"/>
  <c r="I25"/>
  <c r="N27"/>
  <c r="M27"/>
  <c r="I27"/>
  <c r="N29"/>
  <c r="M29"/>
  <c r="I29"/>
  <c r="N31"/>
  <c r="M31"/>
  <c r="I31"/>
  <c r="N33"/>
  <c r="M33"/>
  <c r="I33"/>
  <c r="N35"/>
  <c r="M35"/>
  <c r="I35"/>
  <c r="N37"/>
  <c r="M37"/>
  <c r="I37"/>
  <c r="N39"/>
  <c r="M39"/>
  <c r="I39"/>
  <c r="N41"/>
  <c r="M41"/>
  <c r="I41"/>
</calcChain>
</file>

<file path=xl/sharedStrings.xml><?xml version="1.0" encoding="utf-8"?>
<sst xmlns="http://schemas.openxmlformats.org/spreadsheetml/2006/main" count="423" uniqueCount="40">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</sst>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9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externalLink" Target="externalLinks/externalLink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CIGARETTES!$C$7:$C$11</c:f>
              <c:strCache>
                <c:ptCount val="1"/>
                <c:pt idx="0">
                  <c:v>JANUARY DAY</c:v>
                </c:pt>
              </c:strCache>
            </c:strRef>
          </c:tx>
          <c:val>
            <c:numRef>
              <c:f>CIGARETTES!$C$12:$C$42</c:f>
              <c:numCache>
                <c:formatCode>00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val>
        </c:ser>
        <c:ser>
          <c:idx val="1"/>
          <c:order val="1"/>
          <c:tx>
            <c:strRef>
              <c:f>CIGARETTES!$D$7:$D$11</c:f>
              <c:strCache>
                <c:ptCount val="1"/>
                <c:pt idx="0">
                  <c:v>FEBRUARY SALES OPENING A</c:v>
                </c:pt>
              </c:strCache>
            </c:strRef>
          </c:tx>
          <c:val>
            <c:numRef>
              <c:f>CIGARETTES!$D$12:$D$42</c:f>
              <c:numCache>
                <c:formatCode>#,#00</c:formatCode>
                <c:ptCount val="31"/>
                <c:pt idx="0">
                  <c:v>35</c:v>
                </c:pt>
                <c:pt idx="1">
                  <c:v>33</c:v>
                </c:pt>
                <c:pt idx="2">
                  <c:v>26</c:v>
                </c:pt>
                <c:pt idx="3">
                  <c:v>23</c:v>
                </c:pt>
                <c:pt idx="4">
                  <c:v>21</c:v>
                </c:pt>
                <c:pt idx="5">
                  <c:v>20</c:v>
                </c:pt>
                <c:pt idx="6">
                  <c:v>68</c:v>
                </c:pt>
                <c:pt idx="7">
                  <c:v>66</c:v>
                </c:pt>
                <c:pt idx="8">
                  <c:v>64</c:v>
                </c:pt>
                <c:pt idx="9">
                  <c:v>63</c:v>
                </c:pt>
                <c:pt idx="10">
                  <c:v>59</c:v>
                </c:pt>
                <c:pt idx="11">
                  <c:v>57</c:v>
                </c:pt>
                <c:pt idx="12">
                  <c:v>52</c:v>
                </c:pt>
                <c:pt idx="13">
                  <c:v>45</c:v>
                </c:pt>
                <c:pt idx="14">
                  <c:v>45</c:v>
                </c:pt>
                <c:pt idx="15">
                  <c:v>44</c:v>
                </c:pt>
                <c:pt idx="16">
                  <c:v>43</c:v>
                </c:pt>
                <c:pt idx="17">
                  <c:v>40</c:v>
                </c:pt>
                <c:pt idx="18">
                  <c:v>37</c:v>
                </c:pt>
                <c:pt idx="19">
                  <c:v>35</c:v>
                </c:pt>
                <c:pt idx="20">
                  <c:v>72</c:v>
                </c:pt>
                <c:pt idx="21">
                  <c:v>69</c:v>
                </c:pt>
                <c:pt idx="22">
                  <c:v>68</c:v>
                </c:pt>
                <c:pt idx="23">
                  <c:v>66</c:v>
                </c:pt>
                <c:pt idx="24">
                  <c:v>64</c:v>
                </c:pt>
                <c:pt idx="25">
                  <c:v>58</c:v>
                </c:pt>
                <c:pt idx="26">
                  <c:v>56</c:v>
                </c:pt>
                <c:pt idx="27">
                  <c:v>51</c:v>
                </c:pt>
                <c:pt idx="28">
                  <c:v>46</c:v>
                </c:pt>
                <c:pt idx="29">
                  <c:v>45</c:v>
                </c:pt>
                <c:pt idx="30">
                  <c:v>42</c:v>
                </c:pt>
              </c:numCache>
            </c:numRef>
          </c:val>
        </c:ser>
        <c:ser>
          <c:idx val="2"/>
          <c:order val="2"/>
          <c:tx>
            <c:strRef>
              <c:f>CIGARETTES!$E$7:$E$11</c:f>
              <c:strCache>
                <c:ptCount val="1"/>
                <c:pt idx="0">
                  <c:v>MARCH IN (+) SALES B</c:v>
                </c:pt>
              </c:strCache>
            </c:strRef>
          </c:tx>
          <c:val>
            <c:numRef>
              <c:f>CIGARETTES!$E$12:$E$42</c:f>
              <c:numCache>
                <c:formatCode>#,#00</c:formatCode>
                <c:ptCount val="31"/>
                <c:pt idx="5">
                  <c:v>52</c:v>
                </c:pt>
                <c:pt idx="19">
                  <c:v>40</c:v>
                </c:pt>
              </c:numCache>
            </c:numRef>
          </c:val>
        </c:ser>
        <c:ser>
          <c:idx val="3"/>
          <c:order val="3"/>
          <c:tx>
            <c:strRef>
              <c:f>CIGARETTES!$F$7:$F$11</c:f>
              <c:strCache>
                <c:ptCount val="1"/>
                <c:pt idx="0">
                  <c:v>APRIL INCENTIVES C</c:v>
                </c:pt>
              </c:strCache>
            </c:strRef>
          </c:tx>
          <c:val>
            <c:numRef>
              <c:f>CIGARETTES!$F$12:$F$42</c:f>
              <c:numCache>
                <c:formatCode>#,#00</c:formatCode>
                <c:ptCount val="31"/>
              </c:numCache>
            </c:numRef>
          </c:val>
        </c:ser>
        <c:ser>
          <c:idx val="4"/>
          <c:order val="4"/>
          <c:tx>
            <c:strRef>
              <c:f>CIGARETTES!$G$7:$G$11</c:f>
              <c:strCache>
                <c:ptCount val="1"/>
                <c:pt idx="0">
                  <c:v>MAY OUT (-) D</c:v>
                </c:pt>
              </c:strCache>
            </c:strRef>
          </c:tx>
          <c:val>
            <c:numRef>
              <c:f>CIGARETTES!$G$12:$G$42</c:f>
              <c:numCache>
                <c:formatCode>#,#00</c:formatCode>
                <c:ptCount val="31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7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2</c:v>
                </c:pt>
                <c:pt idx="26">
                  <c:v>5</c:v>
                </c:pt>
                <c:pt idx="27">
                  <c:v>5</c:v>
                </c:pt>
                <c:pt idx="28">
                  <c:v>1</c:v>
                </c:pt>
                <c:pt idx="29">
                  <c:v>3</c:v>
                </c:pt>
              </c:numCache>
            </c:numRef>
          </c:val>
        </c:ser>
        <c:ser>
          <c:idx val="5"/>
          <c:order val="5"/>
          <c:tx>
            <c:strRef>
              <c:f>CIGARETTES!$H$7:$H$11</c:f>
              <c:strCache>
                <c:ptCount val="1"/>
                <c:pt idx="0">
                  <c:v>JUNE BALANCE SALES E = A + B + C - D</c:v>
                </c:pt>
              </c:strCache>
            </c:strRef>
          </c:tx>
          <c:val>
            <c:numRef>
              <c:f>CIGARETTES!$H$12:$H$42</c:f>
              <c:numCache>
                <c:formatCode>#,#00</c:formatCode>
                <c:ptCount val="31"/>
                <c:pt idx="0">
                  <c:v>33</c:v>
                </c:pt>
                <c:pt idx="1">
                  <c:v>26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68</c:v>
                </c:pt>
                <c:pt idx="6">
                  <c:v>66</c:v>
                </c:pt>
                <c:pt idx="7">
                  <c:v>64</c:v>
                </c:pt>
                <c:pt idx="8">
                  <c:v>63</c:v>
                </c:pt>
                <c:pt idx="9">
                  <c:v>59</c:v>
                </c:pt>
                <c:pt idx="10">
                  <c:v>57</c:v>
                </c:pt>
                <c:pt idx="11">
                  <c:v>52</c:v>
                </c:pt>
                <c:pt idx="12">
                  <c:v>45</c:v>
                </c:pt>
                <c:pt idx="13">
                  <c:v>45</c:v>
                </c:pt>
                <c:pt idx="14">
                  <c:v>44</c:v>
                </c:pt>
                <c:pt idx="15">
                  <c:v>43</c:v>
                </c:pt>
                <c:pt idx="16">
                  <c:v>40</c:v>
                </c:pt>
                <c:pt idx="17">
                  <c:v>37</c:v>
                </c:pt>
                <c:pt idx="18">
                  <c:v>35</c:v>
                </c:pt>
                <c:pt idx="19">
                  <c:v>72</c:v>
                </c:pt>
                <c:pt idx="20">
                  <c:v>69</c:v>
                </c:pt>
                <c:pt idx="21">
                  <c:v>68</c:v>
                </c:pt>
                <c:pt idx="22">
                  <c:v>66</c:v>
                </c:pt>
                <c:pt idx="23">
                  <c:v>64</c:v>
                </c:pt>
                <c:pt idx="24">
                  <c:v>58</c:v>
                </c:pt>
                <c:pt idx="25">
                  <c:v>56</c:v>
                </c:pt>
                <c:pt idx="26">
                  <c:v>51</c:v>
                </c:pt>
                <c:pt idx="27">
                  <c:v>46</c:v>
                </c:pt>
                <c:pt idx="28">
                  <c:v>45</c:v>
                </c:pt>
                <c:pt idx="29">
                  <c:v>42</c:v>
                </c:pt>
                <c:pt idx="30">
                  <c:v>42</c:v>
                </c:pt>
              </c:numCache>
            </c:numRef>
          </c:val>
        </c:ser>
        <c:ser>
          <c:idx val="6"/>
          <c:order val="6"/>
          <c:tx>
            <c:strRef>
              <c:f>CIGARETTES!$I$7:$I$11</c:f>
              <c:strCache>
                <c:ptCount val="1"/>
                <c:pt idx="0">
                  <c:v>JULY CUSTODY (FOR ALCOHOLIC DRINKS ONLY) OPENING F</c:v>
                </c:pt>
              </c:strCache>
            </c:strRef>
          </c:tx>
          <c:val>
            <c:numRef>
              <c:f>CIGARETTES!$I$12:$I$42</c:f>
              <c:numCache>
                <c:formatCode>#,#00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7"/>
          <c:order val="7"/>
          <c:tx>
            <c:strRef>
              <c:f>CIGARETTES!$J$7:$J$11</c:f>
              <c:strCache>
                <c:ptCount val="1"/>
                <c:pt idx="0">
                  <c:v>AUGUST IN (+) G</c:v>
                </c:pt>
              </c:strCache>
            </c:strRef>
          </c:tx>
          <c:val>
            <c:numRef>
              <c:f>CIGARETTES!$J$12:$J$42</c:f>
              <c:numCache>
                <c:formatCode>#,#00</c:formatCode>
                <c:ptCount val="31"/>
              </c:numCache>
            </c:numRef>
          </c:val>
        </c:ser>
        <c:ser>
          <c:idx val="8"/>
          <c:order val="8"/>
          <c:tx>
            <c:strRef>
              <c:f>CIGARETTES!$K$7:$K$11</c:f>
              <c:strCache>
                <c:ptCount val="1"/>
                <c:pt idx="0">
                  <c:v>SEPTEMBER OUT (-) REDEEMED H</c:v>
                </c:pt>
              </c:strCache>
            </c:strRef>
          </c:tx>
          <c:val>
            <c:numRef>
              <c:f>CIGARETTES!$K$12:$K$42</c:f>
              <c:numCache>
                <c:formatCode>#,#00</c:formatCode>
                <c:ptCount val="31"/>
              </c:numCache>
            </c:numRef>
          </c:val>
        </c:ser>
        <c:ser>
          <c:idx val="9"/>
          <c:order val="9"/>
          <c:tx>
            <c:strRef>
              <c:f>CIGARETTES!$L$7:$L$11</c:f>
              <c:strCache>
                <c:ptCount val="1"/>
                <c:pt idx="0">
                  <c:v>OCTOBER FORFEITED I</c:v>
                </c:pt>
              </c:strCache>
            </c:strRef>
          </c:tx>
          <c:val>
            <c:numRef>
              <c:f>CIGARETTES!$L$12:$L$42</c:f>
              <c:numCache>
                <c:formatCode>#,#00</c:formatCode>
                <c:ptCount val="31"/>
              </c:numCache>
            </c:numRef>
          </c:val>
        </c:ser>
        <c:ser>
          <c:idx val="10"/>
          <c:order val="10"/>
          <c:tx>
            <c:strRef>
              <c:f>CIGARETTES!$M$7:$M$11</c:f>
              <c:strCache>
                <c:ptCount val="1"/>
                <c:pt idx="0">
                  <c:v>NOVEMBER BALANCE CUSTODY J = F + G - H - I</c:v>
                </c:pt>
              </c:strCache>
            </c:strRef>
          </c:tx>
          <c:val>
            <c:numRef>
              <c:f>CIGARETTES!$M$12:$M$42</c:f>
              <c:numCache>
                <c:formatCode>#,#00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CIGARETTES!$N$7:$N$11</c:f>
              <c:strCache>
                <c:ptCount val="1"/>
                <c:pt idx="0">
                  <c:v>DECEMBER TOTAL BALANCE K = E + J</c:v>
                </c:pt>
              </c:strCache>
            </c:strRef>
          </c:tx>
          <c:val>
            <c:numRef>
              <c:f>CIGARETTES!$N$12:$N$42</c:f>
              <c:numCache>
                <c:formatCode>#,#00</c:formatCode>
                <c:ptCount val="31"/>
                <c:pt idx="0">
                  <c:v>33</c:v>
                </c:pt>
                <c:pt idx="1">
                  <c:v>26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68</c:v>
                </c:pt>
                <c:pt idx="6">
                  <c:v>66</c:v>
                </c:pt>
                <c:pt idx="7">
                  <c:v>64</c:v>
                </c:pt>
                <c:pt idx="8">
                  <c:v>63</c:v>
                </c:pt>
                <c:pt idx="9">
                  <c:v>59</c:v>
                </c:pt>
                <c:pt idx="10">
                  <c:v>57</c:v>
                </c:pt>
                <c:pt idx="11">
                  <c:v>52</c:v>
                </c:pt>
                <c:pt idx="12">
                  <c:v>45</c:v>
                </c:pt>
                <c:pt idx="13">
                  <c:v>45</c:v>
                </c:pt>
                <c:pt idx="14">
                  <c:v>44</c:v>
                </c:pt>
                <c:pt idx="15">
                  <c:v>43</c:v>
                </c:pt>
                <c:pt idx="16">
                  <c:v>40</c:v>
                </c:pt>
                <c:pt idx="17">
                  <c:v>37</c:v>
                </c:pt>
                <c:pt idx="18">
                  <c:v>35</c:v>
                </c:pt>
                <c:pt idx="19">
                  <c:v>72</c:v>
                </c:pt>
                <c:pt idx="20">
                  <c:v>69</c:v>
                </c:pt>
                <c:pt idx="21">
                  <c:v>68</c:v>
                </c:pt>
                <c:pt idx="22">
                  <c:v>66</c:v>
                </c:pt>
                <c:pt idx="23">
                  <c:v>64</c:v>
                </c:pt>
                <c:pt idx="24">
                  <c:v>58</c:v>
                </c:pt>
                <c:pt idx="25">
                  <c:v>56</c:v>
                </c:pt>
                <c:pt idx="26">
                  <c:v>51</c:v>
                </c:pt>
                <c:pt idx="27">
                  <c:v>46</c:v>
                </c:pt>
                <c:pt idx="28">
                  <c:v>45</c:v>
                </c:pt>
                <c:pt idx="29">
                  <c:v>42</c:v>
                </c:pt>
                <c:pt idx="30">
                  <c:v>42</c:v>
                </c:pt>
              </c:numCache>
            </c:numRef>
          </c:val>
        </c:ser>
        <c:axId val="151488000"/>
        <c:axId val="151489536"/>
      </c:barChart>
      <c:catAx>
        <c:axId val="151488000"/>
        <c:scaling>
          <c:orientation val="minMax"/>
        </c:scaling>
        <c:axPos val="b"/>
        <c:tickLblPos val="nextTo"/>
        <c:txPr>
          <a:bodyPr/>
          <a:lstStyle/>
          <a:p>
            <a:pPr>
              <a:defRPr lang="zh-CN"/>
            </a:pPr>
            <a:endParaRPr lang="en-US"/>
          </a:p>
        </c:txPr>
        <c:crossAx val="151489536"/>
        <c:crosses val="autoZero"/>
        <c:auto val="1"/>
        <c:lblAlgn val="ctr"/>
        <c:lblOffset val="100"/>
      </c:catAx>
      <c:valAx>
        <c:axId val="151489536"/>
        <c:scaling>
          <c:orientation val="minMax"/>
        </c:scaling>
        <c:axPos val="l"/>
        <c:majorGridlines/>
        <c:numFmt formatCode="00" sourceLinked="1"/>
        <c:tickLblPos val="nextTo"/>
        <c:txPr>
          <a:bodyPr/>
          <a:lstStyle/>
          <a:p>
            <a:pPr>
              <a:defRPr lang="zh-CN"/>
            </a:pPr>
            <a:endParaRPr lang="en-US"/>
          </a:p>
        </c:txPr>
        <c:crossAx val="151488000"/>
        <c:crosses val="autoZero"/>
        <c:crossBetween val="between"/>
      </c:valAx>
    </c:plotArea>
    <c:legend>
      <c:legendPos val="r"/>
      <c:txPr>
        <a:bodyPr/>
        <a:lstStyle/>
        <a:p>
          <a:pPr>
            <a:defRPr lang="zh-CN"/>
          </a:pPr>
          <a:endParaRPr lang="en-US"/>
        </a:p>
      </c:txPr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TIGER!$C$7:$C$11</c:f>
              <c:strCache>
                <c:ptCount val="1"/>
                <c:pt idx="0">
                  <c:v>JANUARY DAY</c:v>
                </c:pt>
              </c:strCache>
            </c:strRef>
          </c:tx>
          <c:val>
            <c:numRef>
              <c:f>TIGER!$C$12:$C$42</c:f>
              <c:numCache>
                <c:formatCode>00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val>
        </c:ser>
        <c:ser>
          <c:idx val="1"/>
          <c:order val="1"/>
          <c:tx>
            <c:strRef>
              <c:f>TIGER!$D$7:$D$11</c:f>
              <c:strCache>
                <c:ptCount val="1"/>
                <c:pt idx="0">
                  <c:v>FEBRUARY SALES OPENING A</c:v>
                </c:pt>
              </c:strCache>
            </c:strRef>
          </c:tx>
          <c:val>
            <c:numRef>
              <c:f>TIGER!$D$12:$D$42</c:f>
              <c:numCache>
                <c:formatCode>#,#00</c:formatCode>
                <c:ptCount val="31"/>
                <c:pt idx="0">
                  <c:v>451</c:v>
                </c:pt>
                <c:pt idx="1">
                  <c:v>295</c:v>
                </c:pt>
                <c:pt idx="2">
                  <c:v>165</c:v>
                </c:pt>
                <c:pt idx="3">
                  <c:v>741</c:v>
                </c:pt>
                <c:pt idx="4">
                  <c:v>641</c:v>
                </c:pt>
                <c:pt idx="5">
                  <c:v>528</c:v>
                </c:pt>
                <c:pt idx="6">
                  <c:v>347</c:v>
                </c:pt>
                <c:pt idx="7">
                  <c:v>842</c:v>
                </c:pt>
                <c:pt idx="8">
                  <c:v>750</c:v>
                </c:pt>
                <c:pt idx="9">
                  <c:v>1092</c:v>
                </c:pt>
                <c:pt idx="10">
                  <c:v>832</c:v>
                </c:pt>
                <c:pt idx="11">
                  <c:v>596</c:v>
                </c:pt>
                <c:pt idx="12">
                  <c:v>247</c:v>
                </c:pt>
                <c:pt idx="13">
                  <c:v>147</c:v>
                </c:pt>
                <c:pt idx="14">
                  <c:v>1081</c:v>
                </c:pt>
                <c:pt idx="15">
                  <c:v>900</c:v>
                </c:pt>
                <c:pt idx="16">
                  <c:v>748</c:v>
                </c:pt>
                <c:pt idx="17">
                  <c:v>368</c:v>
                </c:pt>
                <c:pt idx="18">
                  <c:v>268</c:v>
                </c:pt>
                <c:pt idx="19">
                  <c:v>160</c:v>
                </c:pt>
                <c:pt idx="20">
                  <c:v>973</c:v>
                </c:pt>
                <c:pt idx="21">
                  <c:v>832</c:v>
                </c:pt>
                <c:pt idx="22">
                  <c:v>659</c:v>
                </c:pt>
                <c:pt idx="23">
                  <c:v>537</c:v>
                </c:pt>
                <c:pt idx="24">
                  <c:v>341</c:v>
                </c:pt>
                <c:pt idx="25">
                  <c:v>91</c:v>
                </c:pt>
                <c:pt idx="26">
                  <c:v>935</c:v>
                </c:pt>
                <c:pt idx="27">
                  <c:v>815</c:v>
                </c:pt>
                <c:pt idx="28">
                  <c:v>734</c:v>
                </c:pt>
                <c:pt idx="29">
                  <c:v>640</c:v>
                </c:pt>
                <c:pt idx="30">
                  <c:v>456</c:v>
                </c:pt>
              </c:numCache>
            </c:numRef>
          </c:val>
        </c:ser>
        <c:ser>
          <c:idx val="2"/>
          <c:order val="2"/>
          <c:tx>
            <c:strRef>
              <c:f>TIGER!$E$7:$E$11</c:f>
              <c:strCache>
                <c:ptCount val="1"/>
                <c:pt idx="0">
                  <c:v>MARCH IN (+) SALES B</c:v>
                </c:pt>
              </c:strCache>
            </c:strRef>
          </c:tx>
          <c:val>
            <c:numRef>
              <c:f>TIGER!$E$12:$E$42</c:f>
              <c:numCache>
                <c:formatCode>#,#00</c:formatCode>
                <c:ptCount val="31"/>
                <c:pt idx="1">
                  <c:v>120</c:v>
                </c:pt>
                <c:pt idx="2">
                  <c:v>720</c:v>
                </c:pt>
                <c:pt idx="5">
                  <c:v>0</c:v>
                </c:pt>
                <c:pt idx="6">
                  <c:v>600</c:v>
                </c:pt>
                <c:pt idx="8">
                  <c:v>480</c:v>
                </c:pt>
                <c:pt idx="13">
                  <c:v>966</c:v>
                </c:pt>
                <c:pt idx="19">
                  <c:v>960</c:v>
                </c:pt>
                <c:pt idx="25">
                  <c:v>960</c:v>
                </c:pt>
              </c:numCache>
            </c:numRef>
          </c:val>
        </c:ser>
        <c:ser>
          <c:idx val="3"/>
          <c:order val="3"/>
          <c:tx>
            <c:strRef>
              <c:f>TIGER!$F$7:$F$11</c:f>
              <c:strCache>
                <c:ptCount val="1"/>
                <c:pt idx="0">
                  <c:v>APRIL INCENTIVES C</c:v>
                </c:pt>
              </c:strCache>
            </c:strRef>
          </c:tx>
          <c:val>
            <c:numRef>
              <c:f>TIGER!$F$12:$F$42</c:f>
              <c:numCache>
                <c:formatCode>#,#00</c:formatCode>
                <c:ptCount val="31"/>
              </c:numCache>
            </c:numRef>
          </c:val>
        </c:ser>
        <c:ser>
          <c:idx val="4"/>
          <c:order val="4"/>
          <c:tx>
            <c:strRef>
              <c:f>TIGER!$G$7:$G$11</c:f>
              <c:strCache>
                <c:ptCount val="1"/>
                <c:pt idx="0">
                  <c:v>MAY OUT (-) D</c:v>
                </c:pt>
              </c:strCache>
            </c:strRef>
          </c:tx>
          <c:val>
            <c:numRef>
              <c:f>TIGER!$G$12:$G$42</c:f>
              <c:numCache>
                <c:formatCode>#,#00</c:formatCode>
                <c:ptCount val="31"/>
                <c:pt idx="0">
                  <c:v>156</c:v>
                </c:pt>
                <c:pt idx="1">
                  <c:v>250</c:v>
                </c:pt>
                <c:pt idx="2">
                  <c:v>144</c:v>
                </c:pt>
                <c:pt idx="3">
                  <c:v>100</c:v>
                </c:pt>
                <c:pt idx="4">
                  <c:v>113</c:v>
                </c:pt>
                <c:pt idx="5">
                  <c:v>181</c:v>
                </c:pt>
                <c:pt idx="6">
                  <c:v>105</c:v>
                </c:pt>
                <c:pt idx="7">
                  <c:v>92</c:v>
                </c:pt>
                <c:pt idx="8">
                  <c:v>138</c:v>
                </c:pt>
                <c:pt idx="9">
                  <c:v>260</c:v>
                </c:pt>
                <c:pt idx="10">
                  <c:v>236</c:v>
                </c:pt>
                <c:pt idx="11">
                  <c:v>349</c:v>
                </c:pt>
                <c:pt idx="12">
                  <c:v>100</c:v>
                </c:pt>
                <c:pt idx="13">
                  <c:v>32</c:v>
                </c:pt>
                <c:pt idx="14">
                  <c:v>181</c:v>
                </c:pt>
                <c:pt idx="15">
                  <c:v>152</c:v>
                </c:pt>
                <c:pt idx="16">
                  <c:v>380</c:v>
                </c:pt>
                <c:pt idx="17">
                  <c:v>100</c:v>
                </c:pt>
                <c:pt idx="18">
                  <c:v>108</c:v>
                </c:pt>
                <c:pt idx="19">
                  <c:v>147</c:v>
                </c:pt>
                <c:pt idx="20">
                  <c:v>141</c:v>
                </c:pt>
                <c:pt idx="21">
                  <c:v>173</c:v>
                </c:pt>
                <c:pt idx="22">
                  <c:v>122</c:v>
                </c:pt>
                <c:pt idx="23">
                  <c:v>196</c:v>
                </c:pt>
                <c:pt idx="24">
                  <c:v>250</c:v>
                </c:pt>
                <c:pt idx="25">
                  <c:v>116</c:v>
                </c:pt>
                <c:pt idx="26">
                  <c:v>120</c:v>
                </c:pt>
                <c:pt idx="27">
                  <c:v>81</c:v>
                </c:pt>
                <c:pt idx="28">
                  <c:v>94</c:v>
                </c:pt>
                <c:pt idx="29">
                  <c:v>184</c:v>
                </c:pt>
                <c:pt idx="30">
                  <c:v>204</c:v>
                </c:pt>
              </c:numCache>
            </c:numRef>
          </c:val>
        </c:ser>
        <c:ser>
          <c:idx val="5"/>
          <c:order val="5"/>
          <c:tx>
            <c:strRef>
              <c:f>TIGER!$H$7:$H$11</c:f>
              <c:strCache>
                <c:ptCount val="1"/>
                <c:pt idx="0">
                  <c:v>JUNE BALANCE SALES E = A + B + C - D</c:v>
                </c:pt>
              </c:strCache>
            </c:strRef>
          </c:tx>
          <c:val>
            <c:numRef>
              <c:f>TIGER!$H$12:$H$42</c:f>
              <c:numCache>
                <c:formatCode>#,#00</c:formatCode>
                <c:ptCount val="31"/>
                <c:pt idx="0">
                  <c:v>295</c:v>
                </c:pt>
                <c:pt idx="1">
                  <c:v>165</c:v>
                </c:pt>
                <c:pt idx="2">
                  <c:v>741</c:v>
                </c:pt>
                <c:pt idx="3">
                  <c:v>641</c:v>
                </c:pt>
                <c:pt idx="4">
                  <c:v>528</c:v>
                </c:pt>
                <c:pt idx="5">
                  <c:v>347</c:v>
                </c:pt>
                <c:pt idx="6">
                  <c:v>842</c:v>
                </c:pt>
                <c:pt idx="7">
                  <c:v>750</c:v>
                </c:pt>
                <c:pt idx="8">
                  <c:v>1092</c:v>
                </c:pt>
                <c:pt idx="9">
                  <c:v>832</c:v>
                </c:pt>
                <c:pt idx="10">
                  <c:v>596</c:v>
                </c:pt>
                <c:pt idx="11">
                  <c:v>247</c:v>
                </c:pt>
                <c:pt idx="12">
                  <c:v>147</c:v>
                </c:pt>
                <c:pt idx="13">
                  <c:v>1081</c:v>
                </c:pt>
                <c:pt idx="14">
                  <c:v>900</c:v>
                </c:pt>
                <c:pt idx="15">
                  <c:v>748</c:v>
                </c:pt>
                <c:pt idx="16">
                  <c:v>368</c:v>
                </c:pt>
                <c:pt idx="17">
                  <c:v>268</c:v>
                </c:pt>
                <c:pt idx="18">
                  <c:v>160</c:v>
                </c:pt>
                <c:pt idx="19">
                  <c:v>973</c:v>
                </c:pt>
                <c:pt idx="20">
                  <c:v>832</c:v>
                </c:pt>
                <c:pt idx="21">
                  <c:v>659</c:v>
                </c:pt>
                <c:pt idx="22">
                  <c:v>537</c:v>
                </c:pt>
                <c:pt idx="23">
                  <c:v>341</c:v>
                </c:pt>
                <c:pt idx="24">
                  <c:v>91</c:v>
                </c:pt>
                <c:pt idx="25">
                  <c:v>935</c:v>
                </c:pt>
                <c:pt idx="26">
                  <c:v>815</c:v>
                </c:pt>
                <c:pt idx="27">
                  <c:v>734</c:v>
                </c:pt>
                <c:pt idx="28">
                  <c:v>640</c:v>
                </c:pt>
                <c:pt idx="29">
                  <c:v>456</c:v>
                </c:pt>
                <c:pt idx="30">
                  <c:v>252</c:v>
                </c:pt>
              </c:numCache>
            </c:numRef>
          </c:val>
        </c:ser>
        <c:ser>
          <c:idx val="6"/>
          <c:order val="6"/>
          <c:tx>
            <c:strRef>
              <c:f>TIGER!$I$7:$I$11</c:f>
              <c:strCache>
                <c:ptCount val="1"/>
                <c:pt idx="0">
                  <c:v>JULY CUSTODY (FOR ALCOHOLIC DRINKS ONLY) OPENING F</c:v>
                </c:pt>
              </c:strCache>
            </c:strRef>
          </c:tx>
          <c:val>
            <c:numRef>
              <c:f>TIGER!$I$12:$I$42</c:f>
              <c:numCache>
                <c:formatCode>#,#00</c:formatCode>
                <c:ptCount val="31"/>
                <c:pt idx="0">
                  <c:v>206</c:v>
                </c:pt>
                <c:pt idx="1">
                  <c:v>238</c:v>
                </c:pt>
                <c:pt idx="2">
                  <c:v>239</c:v>
                </c:pt>
                <c:pt idx="3">
                  <c:v>254</c:v>
                </c:pt>
                <c:pt idx="4">
                  <c:v>259</c:v>
                </c:pt>
                <c:pt idx="5">
                  <c:v>265</c:v>
                </c:pt>
                <c:pt idx="6">
                  <c:v>257</c:v>
                </c:pt>
                <c:pt idx="7">
                  <c:v>235</c:v>
                </c:pt>
                <c:pt idx="8">
                  <c:v>201</c:v>
                </c:pt>
                <c:pt idx="9">
                  <c:v>201</c:v>
                </c:pt>
                <c:pt idx="10">
                  <c:v>201</c:v>
                </c:pt>
                <c:pt idx="11">
                  <c:v>199</c:v>
                </c:pt>
                <c:pt idx="12">
                  <c:v>197</c:v>
                </c:pt>
                <c:pt idx="13">
                  <c:v>195</c:v>
                </c:pt>
                <c:pt idx="14">
                  <c:v>189</c:v>
                </c:pt>
                <c:pt idx="15">
                  <c:v>193</c:v>
                </c:pt>
                <c:pt idx="16">
                  <c:v>207</c:v>
                </c:pt>
                <c:pt idx="17">
                  <c:v>221</c:v>
                </c:pt>
                <c:pt idx="18">
                  <c:v>228</c:v>
                </c:pt>
                <c:pt idx="19">
                  <c:v>220</c:v>
                </c:pt>
                <c:pt idx="20">
                  <c:v>202</c:v>
                </c:pt>
                <c:pt idx="21">
                  <c:v>202</c:v>
                </c:pt>
                <c:pt idx="22">
                  <c:v>200</c:v>
                </c:pt>
                <c:pt idx="23">
                  <c:v>209</c:v>
                </c:pt>
                <c:pt idx="24">
                  <c:v>211</c:v>
                </c:pt>
                <c:pt idx="25">
                  <c:v>214</c:v>
                </c:pt>
                <c:pt idx="26">
                  <c:v>220</c:v>
                </c:pt>
                <c:pt idx="27">
                  <c:v>203</c:v>
                </c:pt>
                <c:pt idx="28">
                  <c:v>195</c:v>
                </c:pt>
                <c:pt idx="29">
                  <c:v>180</c:v>
                </c:pt>
                <c:pt idx="30">
                  <c:v>172</c:v>
                </c:pt>
              </c:numCache>
            </c:numRef>
          </c:val>
        </c:ser>
        <c:ser>
          <c:idx val="7"/>
          <c:order val="7"/>
          <c:tx>
            <c:strRef>
              <c:f>TIGER!$J$7:$J$11</c:f>
              <c:strCache>
                <c:ptCount val="1"/>
                <c:pt idx="0">
                  <c:v>AUGUST IN (+) G</c:v>
                </c:pt>
              </c:strCache>
            </c:strRef>
          </c:tx>
          <c:val>
            <c:numRef>
              <c:f>TIGER!$J$12:$J$42</c:f>
              <c:numCache>
                <c:formatCode>#,#00</c:formatCode>
                <c:ptCount val="31"/>
                <c:pt idx="0">
                  <c:v>32</c:v>
                </c:pt>
                <c:pt idx="1">
                  <c:v>8</c:v>
                </c:pt>
                <c:pt idx="2">
                  <c:v>20</c:v>
                </c:pt>
                <c:pt idx="3">
                  <c:v>5</c:v>
                </c:pt>
                <c:pt idx="4">
                  <c:v>13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10">
                  <c:v>2</c:v>
                </c:pt>
                <c:pt idx="11">
                  <c:v>12</c:v>
                </c:pt>
                <c:pt idx="14">
                  <c:v>11</c:v>
                </c:pt>
                <c:pt idx="15">
                  <c:v>14</c:v>
                </c:pt>
                <c:pt idx="16">
                  <c:v>38</c:v>
                </c:pt>
                <c:pt idx="17">
                  <c:v>7</c:v>
                </c:pt>
                <c:pt idx="18">
                  <c:v>12</c:v>
                </c:pt>
                <c:pt idx="21">
                  <c:v>12</c:v>
                </c:pt>
                <c:pt idx="22">
                  <c:v>13</c:v>
                </c:pt>
                <c:pt idx="23">
                  <c:v>7</c:v>
                </c:pt>
                <c:pt idx="24">
                  <c:v>6</c:v>
                </c:pt>
                <c:pt idx="25">
                  <c:v>19</c:v>
                </c:pt>
                <c:pt idx="29">
                  <c:v>16</c:v>
                </c:pt>
              </c:numCache>
            </c:numRef>
          </c:val>
        </c:ser>
        <c:ser>
          <c:idx val="8"/>
          <c:order val="8"/>
          <c:tx>
            <c:strRef>
              <c:f>TIGER!$K$7:$K$11</c:f>
              <c:strCache>
                <c:ptCount val="1"/>
                <c:pt idx="0">
                  <c:v>SEPTEMBER OUT (-) REDEEMED H</c:v>
                </c:pt>
              </c:strCache>
            </c:strRef>
          </c:tx>
          <c:val>
            <c:numRef>
              <c:f>TIGER!$K$12:$K$42</c:f>
              <c:numCache>
                <c:formatCode>#,#00</c:formatCode>
                <c:ptCount val="31"/>
                <c:pt idx="1">
                  <c:v>7</c:v>
                </c:pt>
                <c:pt idx="2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23</c:v>
                </c:pt>
                <c:pt idx="7">
                  <c:v>39</c:v>
                </c:pt>
                <c:pt idx="10">
                  <c:v>4</c:v>
                </c:pt>
                <c:pt idx="11">
                  <c:v>14</c:v>
                </c:pt>
                <c:pt idx="14">
                  <c:v>7</c:v>
                </c:pt>
                <c:pt idx="15">
                  <c:v>0</c:v>
                </c:pt>
                <c:pt idx="16">
                  <c:v>24</c:v>
                </c:pt>
                <c:pt idx="17">
                  <c:v>0</c:v>
                </c:pt>
                <c:pt idx="18">
                  <c:v>20</c:v>
                </c:pt>
                <c:pt idx="19">
                  <c:v>18</c:v>
                </c:pt>
                <c:pt idx="21">
                  <c:v>14</c:v>
                </c:pt>
                <c:pt idx="22">
                  <c:v>4</c:v>
                </c:pt>
                <c:pt idx="24">
                  <c:v>3</c:v>
                </c:pt>
                <c:pt idx="25">
                  <c:v>13</c:v>
                </c:pt>
                <c:pt idx="26">
                  <c:v>17</c:v>
                </c:pt>
                <c:pt idx="27">
                  <c:v>8</c:v>
                </c:pt>
                <c:pt idx="28">
                  <c:v>15</c:v>
                </c:pt>
                <c:pt idx="29">
                  <c:v>24</c:v>
                </c:pt>
                <c:pt idx="30">
                  <c:v>0</c:v>
                </c:pt>
              </c:numCache>
            </c:numRef>
          </c:val>
        </c:ser>
        <c:ser>
          <c:idx val="9"/>
          <c:order val="9"/>
          <c:tx>
            <c:strRef>
              <c:f>TIGER!$L$7:$L$11</c:f>
              <c:strCache>
                <c:ptCount val="1"/>
                <c:pt idx="0">
                  <c:v>OCTOBER FORFEITED I</c:v>
                </c:pt>
              </c:strCache>
            </c:strRef>
          </c:tx>
          <c:val>
            <c:numRef>
              <c:f>TIGER!$L$12:$L$42</c:f>
              <c:numCache>
                <c:formatCode>#,#00</c:formatCode>
                <c:ptCount val="31"/>
                <c:pt idx="12">
                  <c:v>2</c:v>
                </c:pt>
                <c:pt idx="13">
                  <c:v>6</c:v>
                </c:pt>
                <c:pt idx="23">
                  <c:v>5</c:v>
                </c:pt>
              </c:numCache>
            </c:numRef>
          </c:val>
        </c:ser>
        <c:ser>
          <c:idx val="10"/>
          <c:order val="10"/>
          <c:tx>
            <c:strRef>
              <c:f>TIGER!$M$7:$M$11</c:f>
              <c:strCache>
                <c:ptCount val="1"/>
                <c:pt idx="0">
                  <c:v>NOVEMBER BALANCE CUSTODY J = F + G - H - I</c:v>
                </c:pt>
              </c:strCache>
            </c:strRef>
          </c:tx>
          <c:val>
            <c:numRef>
              <c:f>TIGER!$M$12:$M$42</c:f>
              <c:numCache>
                <c:formatCode>#,#00</c:formatCode>
                <c:ptCount val="31"/>
                <c:pt idx="0">
                  <c:v>238</c:v>
                </c:pt>
                <c:pt idx="1">
                  <c:v>239</c:v>
                </c:pt>
                <c:pt idx="2">
                  <c:v>254</c:v>
                </c:pt>
                <c:pt idx="3">
                  <c:v>259</c:v>
                </c:pt>
                <c:pt idx="4">
                  <c:v>265</c:v>
                </c:pt>
                <c:pt idx="5">
                  <c:v>257</c:v>
                </c:pt>
                <c:pt idx="6">
                  <c:v>235</c:v>
                </c:pt>
                <c:pt idx="7">
                  <c:v>201</c:v>
                </c:pt>
                <c:pt idx="8">
                  <c:v>201</c:v>
                </c:pt>
                <c:pt idx="9">
                  <c:v>201</c:v>
                </c:pt>
                <c:pt idx="10">
                  <c:v>199</c:v>
                </c:pt>
                <c:pt idx="11">
                  <c:v>197</c:v>
                </c:pt>
                <c:pt idx="12">
                  <c:v>195</c:v>
                </c:pt>
                <c:pt idx="13">
                  <c:v>189</c:v>
                </c:pt>
                <c:pt idx="14">
                  <c:v>193</c:v>
                </c:pt>
                <c:pt idx="15">
                  <c:v>207</c:v>
                </c:pt>
                <c:pt idx="16">
                  <c:v>221</c:v>
                </c:pt>
                <c:pt idx="17">
                  <c:v>228</c:v>
                </c:pt>
                <c:pt idx="18">
                  <c:v>220</c:v>
                </c:pt>
                <c:pt idx="19">
                  <c:v>202</c:v>
                </c:pt>
                <c:pt idx="20">
                  <c:v>202</c:v>
                </c:pt>
                <c:pt idx="21">
                  <c:v>200</c:v>
                </c:pt>
                <c:pt idx="22">
                  <c:v>209</c:v>
                </c:pt>
                <c:pt idx="23">
                  <c:v>211</c:v>
                </c:pt>
                <c:pt idx="24">
                  <c:v>214</c:v>
                </c:pt>
                <c:pt idx="25">
                  <c:v>220</c:v>
                </c:pt>
                <c:pt idx="26">
                  <c:v>203</c:v>
                </c:pt>
                <c:pt idx="27">
                  <c:v>195</c:v>
                </c:pt>
                <c:pt idx="28">
                  <c:v>180</c:v>
                </c:pt>
                <c:pt idx="29">
                  <c:v>172</c:v>
                </c:pt>
                <c:pt idx="30">
                  <c:v>172</c:v>
                </c:pt>
              </c:numCache>
            </c:numRef>
          </c:val>
        </c:ser>
        <c:ser>
          <c:idx val="11"/>
          <c:order val="11"/>
          <c:tx>
            <c:strRef>
              <c:f>TIGER!$N$7:$N$11</c:f>
              <c:strCache>
                <c:ptCount val="1"/>
                <c:pt idx="0">
                  <c:v>DECEMBER TOTAL BALANCE K = E + J</c:v>
                </c:pt>
              </c:strCache>
            </c:strRef>
          </c:tx>
          <c:val>
            <c:numRef>
              <c:f>TIGER!$N$12:$N$42</c:f>
              <c:numCache>
                <c:formatCode>#,#00</c:formatCode>
                <c:ptCount val="31"/>
                <c:pt idx="0">
                  <c:v>533</c:v>
                </c:pt>
                <c:pt idx="1">
                  <c:v>404</c:v>
                </c:pt>
                <c:pt idx="2">
                  <c:v>995</c:v>
                </c:pt>
                <c:pt idx="3">
                  <c:v>900</c:v>
                </c:pt>
                <c:pt idx="4">
                  <c:v>793</c:v>
                </c:pt>
                <c:pt idx="5">
                  <c:v>604</c:v>
                </c:pt>
                <c:pt idx="6">
                  <c:v>1077</c:v>
                </c:pt>
                <c:pt idx="7">
                  <c:v>951</c:v>
                </c:pt>
                <c:pt idx="8">
                  <c:v>1293</c:v>
                </c:pt>
                <c:pt idx="9">
                  <c:v>1033</c:v>
                </c:pt>
                <c:pt idx="10">
                  <c:v>795</c:v>
                </c:pt>
                <c:pt idx="11">
                  <c:v>444</c:v>
                </c:pt>
                <c:pt idx="12">
                  <c:v>342</c:v>
                </c:pt>
                <c:pt idx="13">
                  <c:v>1270</c:v>
                </c:pt>
                <c:pt idx="14">
                  <c:v>1093</c:v>
                </c:pt>
                <c:pt idx="15">
                  <c:v>955</c:v>
                </c:pt>
                <c:pt idx="16">
                  <c:v>589</c:v>
                </c:pt>
                <c:pt idx="17">
                  <c:v>496</c:v>
                </c:pt>
                <c:pt idx="18">
                  <c:v>380</c:v>
                </c:pt>
                <c:pt idx="19">
                  <c:v>1175</c:v>
                </c:pt>
                <c:pt idx="20">
                  <c:v>1034</c:v>
                </c:pt>
                <c:pt idx="21">
                  <c:v>859</c:v>
                </c:pt>
                <c:pt idx="22">
                  <c:v>746</c:v>
                </c:pt>
                <c:pt idx="23">
                  <c:v>552</c:v>
                </c:pt>
                <c:pt idx="24">
                  <c:v>305</c:v>
                </c:pt>
                <c:pt idx="25">
                  <c:v>1155</c:v>
                </c:pt>
                <c:pt idx="26">
                  <c:v>1018</c:v>
                </c:pt>
                <c:pt idx="27">
                  <c:v>929</c:v>
                </c:pt>
                <c:pt idx="28">
                  <c:v>820</c:v>
                </c:pt>
                <c:pt idx="29">
                  <c:v>628</c:v>
                </c:pt>
                <c:pt idx="30">
                  <c:v>424</c:v>
                </c:pt>
              </c:numCache>
            </c:numRef>
          </c:val>
        </c:ser>
        <c:axId val="154537344"/>
        <c:axId val="154551424"/>
      </c:barChart>
      <c:catAx>
        <c:axId val="154537344"/>
        <c:scaling>
          <c:orientation val="minMax"/>
        </c:scaling>
        <c:axPos val="b"/>
        <c:tickLblPos val="nextTo"/>
        <c:txPr>
          <a:bodyPr/>
          <a:lstStyle/>
          <a:p>
            <a:pPr>
              <a:defRPr lang="zh-CN"/>
            </a:pPr>
            <a:endParaRPr lang="en-US"/>
          </a:p>
        </c:txPr>
        <c:crossAx val="154551424"/>
        <c:crosses val="autoZero"/>
        <c:auto val="1"/>
        <c:lblAlgn val="ctr"/>
        <c:lblOffset val="100"/>
      </c:catAx>
      <c:valAx>
        <c:axId val="154551424"/>
        <c:scaling>
          <c:orientation val="minMax"/>
        </c:scaling>
        <c:axPos val="l"/>
        <c:majorGridlines/>
        <c:numFmt formatCode="00" sourceLinked="1"/>
        <c:tickLblPos val="nextTo"/>
        <c:txPr>
          <a:bodyPr/>
          <a:lstStyle/>
          <a:p>
            <a:pPr>
              <a:defRPr lang="zh-CN"/>
            </a:pPr>
            <a:endParaRPr lang="en-US"/>
          </a:p>
        </c:txPr>
        <c:crossAx val="154537344"/>
        <c:crosses val="autoZero"/>
        <c:crossBetween val="between"/>
      </c:valAx>
    </c:plotArea>
    <c:legend>
      <c:legendPos val="r"/>
      <c:txPr>
        <a:bodyPr/>
        <a:lstStyle/>
        <a:p>
          <a:pPr>
            <a:defRPr lang="zh-CN"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094" cy="60733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094" cy="60733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38" activePane="bottomLeft" state="frozen"/>
      <selection pane="bottomLeft" activeCell="G36" sqref="G36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451</v>
      </c>
      <c r="E12" s="48"/>
      <c r="F12" s="48"/>
      <c r="G12" s="48">
        <v>156</v>
      </c>
      <c r="H12" s="49">
        <f>$D12+$E12+$F12-$G12</f>
        <v>295</v>
      </c>
      <c r="I12" s="47">
        <v>206</v>
      </c>
      <c r="J12" s="53">
        <v>32</v>
      </c>
      <c r="K12" s="48"/>
      <c r="L12" s="48"/>
      <c r="M12" s="49">
        <f>$I12+$J12-$K12-$L12</f>
        <v>238</v>
      </c>
      <c r="N12" s="54">
        <f>$H12+$M12</f>
        <v>533</v>
      </c>
      <c r="O12" s="10"/>
    </row>
    <row r="13" spans="2:15" ht="39.950000000000003" customHeight="1">
      <c r="B13" s="5"/>
      <c r="C13" s="45">
        <v>2</v>
      </c>
      <c r="D13" s="50">
        <f>$H12</f>
        <v>295</v>
      </c>
      <c r="E13" s="51">
        <v>120</v>
      </c>
      <c r="F13" s="51"/>
      <c r="G13" s="51">
        <v>250</v>
      </c>
      <c r="H13" s="49">
        <f t="shared" ref="H13:H42" si="0">$D13+$E13+$F13-$G13</f>
        <v>165</v>
      </c>
      <c r="I13" s="50">
        <f>$M12</f>
        <v>238</v>
      </c>
      <c r="J13" s="55">
        <v>8</v>
      </c>
      <c r="K13" s="51">
        <v>7</v>
      </c>
      <c r="L13" s="51"/>
      <c r="M13" s="49">
        <f>$I13+$J13-$K13-$L13</f>
        <v>239</v>
      </c>
      <c r="N13" s="54">
        <f t="shared" ref="N13:N42" si="1">$H13+$M13</f>
        <v>404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165</v>
      </c>
      <c r="E14" s="51">
        <v>720</v>
      </c>
      <c r="F14" s="51"/>
      <c r="G14" s="51">
        <v>144</v>
      </c>
      <c r="H14" s="49">
        <f t="shared" si="0"/>
        <v>741</v>
      </c>
      <c r="I14" s="50">
        <f t="shared" ref="I14:I42" si="3">$M13</f>
        <v>239</v>
      </c>
      <c r="J14" s="55">
        <v>20</v>
      </c>
      <c r="K14" s="51">
        <v>5</v>
      </c>
      <c r="L14" s="51"/>
      <c r="M14" s="49">
        <f>$I14+$J14-$K14-$L14</f>
        <v>254</v>
      </c>
      <c r="N14" s="54">
        <f t="shared" si="1"/>
        <v>995</v>
      </c>
      <c r="O14" s="10"/>
    </row>
    <row r="15" spans="2:15" ht="39.950000000000003" customHeight="1">
      <c r="B15" s="5"/>
      <c r="C15" s="45">
        <v>4</v>
      </c>
      <c r="D15" s="50">
        <f t="shared" si="2"/>
        <v>741</v>
      </c>
      <c r="E15" s="51"/>
      <c r="F15" s="51"/>
      <c r="G15" s="51">
        <v>100</v>
      </c>
      <c r="H15" s="49">
        <f t="shared" si="0"/>
        <v>641</v>
      </c>
      <c r="I15" s="50">
        <f t="shared" si="3"/>
        <v>254</v>
      </c>
      <c r="J15" s="55">
        <v>5</v>
      </c>
      <c r="K15" s="51"/>
      <c r="L15" s="51"/>
      <c r="M15" s="49">
        <f t="shared" ref="M15:M42" si="4">$I15+$J15-$K15-$L15</f>
        <v>259</v>
      </c>
      <c r="N15" s="54">
        <f t="shared" si="1"/>
        <v>900</v>
      </c>
      <c r="O15" s="10"/>
    </row>
    <row r="16" spans="2:15" ht="39.950000000000003" customHeight="1">
      <c r="B16" s="5"/>
      <c r="C16" s="45">
        <v>5</v>
      </c>
      <c r="D16" s="50">
        <f t="shared" si="2"/>
        <v>641</v>
      </c>
      <c r="E16" s="51"/>
      <c r="F16" s="51"/>
      <c r="G16" s="51">
        <v>113</v>
      </c>
      <c r="H16" s="49">
        <f t="shared" si="0"/>
        <v>528</v>
      </c>
      <c r="I16" s="50">
        <f t="shared" si="3"/>
        <v>259</v>
      </c>
      <c r="J16" s="55">
        <v>13</v>
      </c>
      <c r="K16" s="51">
        <v>7</v>
      </c>
      <c r="L16" s="51"/>
      <c r="M16" s="49">
        <f t="shared" si="4"/>
        <v>265</v>
      </c>
      <c r="N16" s="54">
        <f t="shared" si="1"/>
        <v>793</v>
      </c>
      <c r="O16" s="10"/>
    </row>
    <row r="17" spans="2:15" ht="39.950000000000003" customHeight="1">
      <c r="B17" s="5"/>
      <c r="C17" s="45">
        <v>6</v>
      </c>
      <c r="D17" s="50">
        <f t="shared" si="2"/>
        <v>528</v>
      </c>
      <c r="E17" s="51">
        <v>0</v>
      </c>
      <c r="F17" s="51"/>
      <c r="G17" s="51">
        <v>181</v>
      </c>
      <c r="H17" s="49">
        <f t="shared" si="0"/>
        <v>347</v>
      </c>
      <c r="I17" s="50">
        <f t="shared" si="3"/>
        <v>265</v>
      </c>
      <c r="J17" s="55"/>
      <c r="K17" s="51">
        <v>8</v>
      </c>
      <c r="L17" s="51"/>
      <c r="M17" s="49">
        <f t="shared" si="4"/>
        <v>257</v>
      </c>
      <c r="N17" s="54">
        <f t="shared" si="1"/>
        <v>604</v>
      </c>
      <c r="O17" s="10"/>
    </row>
    <row r="18" spans="2:15" ht="39.950000000000003" customHeight="1">
      <c r="B18" s="5"/>
      <c r="C18" s="45">
        <v>7</v>
      </c>
      <c r="D18" s="50">
        <f t="shared" si="2"/>
        <v>347</v>
      </c>
      <c r="E18" s="51">
        <v>600</v>
      </c>
      <c r="F18" s="51"/>
      <c r="G18" s="51">
        <v>105</v>
      </c>
      <c r="H18" s="49">
        <f t="shared" si="0"/>
        <v>842</v>
      </c>
      <c r="I18" s="50">
        <f t="shared" si="3"/>
        <v>257</v>
      </c>
      <c r="J18" s="55">
        <v>1</v>
      </c>
      <c r="K18" s="51">
        <v>23</v>
      </c>
      <c r="L18" s="51"/>
      <c r="M18" s="49">
        <f t="shared" si="4"/>
        <v>235</v>
      </c>
      <c r="N18" s="54">
        <f t="shared" si="1"/>
        <v>1077</v>
      </c>
      <c r="O18" s="10"/>
    </row>
    <row r="19" spans="2:15" ht="39.950000000000003" customHeight="1">
      <c r="B19" s="5"/>
      <c r="C19" s="45">
        <v>8</v>
      </c>
      <c r="D19" s="50">
        <f t="shared" si="2"/>
        <v>842</v>
      </c>
      <c r="E19" s="51"/>
      <c r="F19" s="51"/>
      <c r="G19" s="51">
        <v>92</v>
      </c>
      <c r="H19" s="49">
        <f t="shared" si="0"/>
        <v>750</v>
      </c>
      <c r="I19" s="50">
        <f t="shared" si="3"/>
        <v>235</v>
      </c>
      <c r="J19" s="55">
        <v>5</v>
      </c>
      <c r="K19" s="51">
        <v>39</v>
      </c>
      <c r="L19" s="51"/>
      <c r="M19" s="49">
        <f t="shared" si="4"/>
        <v>201</v>
      </c>
      <c r="N19" s="54">
        <f t="shared" si="1"/>
        <v>951</v>
      </c>
      <c r="O19" s="10"/>
    </row>
    <row r="20" spans="2:15" ht="39.950000000000003" customHeight="1">
      <c r="B20" s="5"/>
      <c r="C20" s="45">
        <v>9</v>
      </c>
      <c r="D20" s="50">
        <f t="shared" si="2"/>
        <v>750</v>
      </c>
      <c r="E20" s="51">
        <v>480</v>
      </c>
      <c r="F20" s="51"/>
      <c r="G20" s="51">
        <v>138</v>
      </c>
      <c r="H20" s="49">
        <f t="shared" si="0"/>
        <v>1092</v>
      </c>
      <c r="I20" s="50">
        <f t="shared" si="3"/>
        <v>201</v>
      </c>
      <c r="J20" s="55">
        <v>0</v>
      </c>
      <c r="K20" s="51"/>
      <c r="L20" s="51"/>
      <c r="M20" s="49">
        <f t="shared" si="4"/>
        <v>201</v>
      </c>
      <c r="N20" s="54">
        <f t="shared" si="1"/>
        <v>1293</v>
      </c>
      <c r="O20" s="10"/>
    </row>
    <row r="21" spans="2:15" ht="39.950000000000003" customHeight="1">
      <c r="B21" s="5"/>
      <c r="C21" s="45">
        <v>10</v>
      </c>
      <c r="D21" s="50">
        <f t="shared" si="2"/>
        <v>1092</v>
      </c>
      <c r="E21" s="51"/>
      <c r="F21" s="51"/>
      <c r="G21" s="51">
        <v>260</v>
      </c>
      <c r="H21" s="49">
        <f t="shared" si="0"/>
        <v>832</v>
      </c>
      <c r="I21" s="50">
        <f t="shared" si="3"/>
        <v>201</v>
      </c>
      <c r="J21" s="55"/>
      <c r="K21" s="51"/>
      <c r="L21" s="51"/>
      <c r="M21" s="49">
        <f t="shared" si="4"/>
        <v>201</v>
      </c>
      <c r="N21" s="54">
        <f t="shared" si="1"/>
        <v>1033</v>
      </c>
      <c r="O21" s="10"/>
    </row>
    <row r="22" spans="2:15" ht="39.950000000000003" customHeight="1">
      <c r="B22" s="5"/>
      <c r="C22" s="45">
        <v>11</v>
      </c>
      <c r="D22" s="50">
        <f t="shared" si="2"/>
        <v>832</v>
      </c>
      <c r="E22" s="51"/>
      <c r="F22" s="51"/>
      <c r="G22" s="51">
        <v>236</v>
      </c>
      <c r="H22" s="49">
        <f t="shared" si="0"/>
        <v>596</v>
      </c>
      <c r="I22" s="50">
        <f t="shared" si="3"/>
        <v>201</v>
      </c>
      <c r="J22" s="55">
        <v>2</v>
      </c>
      <c r="K22" s="51">
        <v>4</v>
      </c>
      <c r="L22" s="51"/>
      <c r="M22" s="49">
        <f t="shared" si="4"/>
        <v>199</v>
      </c>
      <c r="N22" s="54">
        <f t="shared" si="1"/>
        <v>795</v>
      </c>
      <c r="O22" s="10"/>
    </row>
    <row r="23" spans="2:15" ht="39.950000000000003" customHeight="1">
      <c r="B23" s="5"/>
      <c r="C23" s="45">
        <v>12</v>
      </c>
      <c r="D23" s="50">
        <f t="shared" si="2"/>
        <v>596</v>
      </c>
      <c r="E23" s="51"/>
      <c r="F23" s="51"/>
      <c r="G23" s="51">
        <v>349</v>
      </c>
      <c r="H23" s="49">
        <f t="shared" si="0"/>
        <v>247</v>
      </c>
      <c r="I23" s="50">
        <f t="shared" si="3"/>
        <v>199</v>
      </c>
      <c r="J23" s="55">
        <v>12</v>
      </c>
      <c r="K23" s="51">
        <v>14</v>
      </c>
      <c r="L23" s="51"/>
      <c r="M23" s="49">
        <f t="shared" si="4"/>
        <v>197</v>
      </c>
      <c r="N23" s="54">
        <f t="shared" si="1"/>
        <v>444</v>
      </c>
      <c r="O23" s="10"/>
    </row>
    <row r="24" spans="2:15" ht="39.950000000000003" customHeight="1">
      <c r="B24" s="5"/>
      <c r="C24" s="45">
        <v>13</v>
      </c>
      <c r="D24" s="50">
        <f t="shared" si="2"/>
        <v>247</v>
      </c>
      <c r="E24" s="51"/>
      <c r="F24" s="51"/>
      <c r="G24" s="51">
        <v>100</v>
      </c>
      <c r="H24" s="49">
        <f t="shared" si="0"/>
        <v>147</v>
      </c>
      <c r="I24" s="50">
        <f t="shared" si="3"/>
        <v>197</v>
      </c>
      <c r="J24" s="55"/>
      <c r="K24" s="51"/>
      <c r="L24" s="51">
        <v>2</v>
      </c>
      <c r="M24" s="49">
        <f t="shared" si="4"/>
        <v>195</v>
      </c>
      <c r="N24" s="54">
        <f t="shared" si="1"/>
        <v>342</v>
      </c>
      <c r="O24" s="10"/>
    </row>
    <row r="25" spans="2:15" ht="39.950000000000003" customHeight="1">
      <c r="B25" s="5"/>
      <c r="C25" s="45">
        <v>14</v>
      </c>
      <c r="D25" s="50">
        <f t="shared" si="2"/>
        <v>147</v>
      </c>
      <c r="E25" s="51">
        <v>966</v>
      </c>
      <c r="F25" s="51"/>
      <c r="G25" s="51">
        <v>32</v>
      </c>
      <c r="H25" s="49">
        <f t="shared" si="0"/>
        <v>1081</v>
      </c>
      <c r="I25" s="50">
        <f t="shared" si="3"/>
        <v>195</v>
      </c>
      <c r="J25" s="55"/>
      <c r="K25" s="51"/>
      <c r="L25" s="51">
        <v>6</v>
      </c>
      <c r="M25" s="49">
        <f t="shared" si="4"/>
        <v>189</v>
      </c>
      <c r="N25" s="54">
        <f t="shared" si="1"/>
        <v>1270</v>
      </c>
      <c r="O25" s="10"/>
    </row>
    <row r="26" spans="2:15" ht="39.950000000000003" customHeight="1">
      <c r="B26" s="5"/>
      <c r="C26" s="45">
        <v>15</v>
      </c>
      <c r="D26" s="50">
        <f t="shared" si="2"/>
        <v>1081</v>
      </c>
      <c r="E26" s="51"/>
      <c r="F26" s="51"/>
      <c r="G26" s="51">
        <v>181</v>
      </c>
      <c r="H26" s="49">
        <f t="shared" si="0"/>
        <v>900</v>
      </c>
      <c r="I26" s="50">
        <f t="shared" si="3"/>
        <v>189</v>
      </c>
      <c r="J26" s="55">
        <v>11</v>
      </c>
      <c r="K26" s="51">
        <v>7</v>
      </c>
      <c r="L26" s="51"/>
      <c r="M26" s="49">
        <f t="shared" si="4"/>
        <v>193</v>
      </c>
      <c r="N26" s="54">
        <f t="shared" si="1"/>
        <v>1093</v>
      </c>
      <c r="O26" s="10"/>
    </row>
    <row r="27" spans="2:15" ht="39.950000000000003" customHeight="1">
      <c r="B27" s="5"/>
      <c r="C27" s="45">
        <v>16</v>
      </c>
      <c r="D27" s="50">
        <f t="shared" si="2"/>
        <v>900</v>
      </c>
      <c r="E27" s="51"/>
      <c r="F27" s="51"/>
      <c r="G27" s="51">
        <v>152</v>
      </c>
      <c r="H27" s="49">
        <f t="shared" si="0"/>
        <v>748</v>
      </c>
      <c r="I27" s="50">
        <f t="shared" si="3"/>
        <v>193</v>
      </c>
      <c r="J27" s="55">
        <v>14</v>
      </c>
      <c r="K27" s="51">
        <v>0</v>
      </c>
      <c r="L27" s="51"/>
      <c r="M27" s="49">
        <f t="shared" si="4"/>
        <v>207</v>
      </c>
      <c r="N27" s="54">
        <f t="shared" si="1"/>
        <v>955</v>
      </c>
      <c r="O27" s="10"/>
    </row>
    <row r="28" spans="2:15" ht="39.950000000000003" customHeight="1">
      <c r="B28" s="5"/>
      <c r="C28" s="45">
        <v>17</v>
      </c>
      <c r="D28" s="50">
        <f t="shared" si="2"/>
        <v>748</v>
      </c>
      <c r="E28" s="51"/>
      <c r="F28" s="51"/>
      <c r="G28" s="51">
        <v>380</v>
      </c>
      <c r="H28" s="49">
        <f t="shared" si="0"/>
        <v>368</v>
      </c>
      <c r="I28" s="50">
        <f t="shared" si="3"/>
        <v>207</v>
      </c>
      <c r="J28" s="55">
        <v>38</v>
      </c>
      <c r="K28" s="51">
        <v>24</v>
      </c>
      <c r="L28" s="51"/>
      <c r="M28" s="49">
        <f t="shared" si="4"/>
        <v>221</v>
      </c>
      <c r="N28" s="54">
        <f t="shared" si="1"/>
        <v>589</v>
      </c>
      <c r="O28" s="10"/>
    </row>
    <row r="29" spans="2:15" ht="39.950000000000003" customHeight="1">
      <c r="B29" s="5"/>
      <c r="C29" s="45">
        <v>18</v>
      </c>
      <c r="D29" s="50">
        <f t="shared" si="2"/>
        <v>368</v>
      </c>
      <c r="E29" s="51"/>
      <c r="F29" s="51"/>
      <c r="G29" s="51">
        <v>100</v>
      </c>
      <c r="H29" s="49">
        <f t="shared" si="0"/>
        <v>268</v>
      </c>
      <c r="I29" s="50">
        <f t="shared" si="3"/>
        <v>221</v>
      </c>
      <c r="J29" s="55">
        <v>7</v>
      </c>
      <c r="K29" s="51">
        <v>0</v>
      </c>
      <c r="L29" s="51"/>
      <c r="M29" s="49">
        <f t="shared" si="4"/>
        <v>228</v>
      </c>
      <c r="N29" s="54">
        <f t="shared" si="1"/>
        <v>496</v>
      </c>
      <c r="O29" s="10"/>
    </row>
    <row r="30" spans="2:15" ht="39.950000000000003" customHeight="1">
      <c r="B30" s="5"/>
      <c r="C30" s="45">
        <v>19</v>
      </c>
      <c r="D30" s="50">
        <f t="shared" si="2"/>
        <v>268</v>
      </c>
      <c r="E30" s="51"/>
      <c r="F30" s="51"/>
      <c r="G30" s="51">
        <v>108</v>
      </c>
      <c r="H30" s="49">
        <f t="shared" si="0"/>
        <v>160</v>
      </c>
      <c r="I30" s="50">
        <f t="shared" si="3"/>
        <v>228</v>
      </c>
      <c r="J30" s="55">
        <v>12</v>
      </c>
      <c r="K30" s="51">
        <v>20</v>
      </c>
      <c r="L30" s="51"/>
      <c r="M30" s="49">
        <f t="shared" si="4"/>
        <v>220</v>
      </c>
      <c r="N30" s="54">
        <f t="shared" si="1"/>
        <v>380</v>
      </c>
      <c r="O30" s="10"/>
    </row>
    <row r="31" spans="2:15" ht="39.950000000000003" customHeight="1">
      <c r="B31" s="5"/>
      <c r="C31" s="45">
        <v>20</v>
      </c>
      <c r="D31" s="50">
        <f t="shared" si="2"/>
        <v>160</v>
      </c>
      <c r="E31" s="51">
        <v>960</v>
      </c>
      <c r="F31" s="51"/>
      <c r="G31" s="51">
        <v>147</v>
      </c>
      <c r="H31" s="49">
        <f t="shared" si="0"/>
        <v>973</v>
      </c>
      <c r="I31" s="50">
        <f t="shared" si="3"/>
        <v>220</v>
      </c>
      <c r="J31" s="55"/>
      <c r="K31" s="51">
        <v>18</v>
      </c>
      <c r="L31" s="51"/>
      <c r="M31" s="49">
        <f t="shared" si="4"/>
        <v>202</v>
      </c>
      <c r="N31" s="54">
        <f t="shared" si="1"/>
        <v>1175</v>
      </c>
      <c r="O31" s="10"/>
    </row>
    <row r="32" spans="2:15" ht="39.950000000000003" customHeight="1">
      <c r="B32" s="5"/>
      <c r="C32" s="45">
        <v>21</v>
      </c>
      <c r="D32" s="50">
        <f t="shared" si="2"/>
        <v>973</v>
      </c>
      <c r="E32" s="51"/>
      <c r="F32" s="51"/>
      <c r="G32" s="51">
        <v>141</v>
      </c>
      <c r="H32" s="49">
        <f t="shared" si="0"/>
        <v>832</v>
      </c>
      <c r="I32" s="50">
        <f t="shared" si="3"/>
        <v>202</v>
      </c>
      <c r="J32" s="55"/>
      <c r="K32" s="51"/>
      <c r="L32" s="51"/>
      <c r="M32" s="49">
        <f t="shared" si="4"/>
        <v>202</v>
      </c>
      <c r="N32" s="54">
        <f t="shared" si="1"/>
        <v>1034</v>
      </c>
      <c r="O32" s="10"/>
    </row>
    <row r="33" spans="2:15" ht="39.950000000000003" customHeight="1">
      <c r="B33" s="5"/>
      <c r="C33" s="45">
        <v>22</v>
      </c>
      <c r="D33" s="50">
        <f t="shared" si="2"/>
        <v>832</v>
      </c>
      <c r="E33" s="51"/>
      <c r="F33" s="51"/>
      <c r="G33" s="51">
        <v>173</v>
      </c>
      <c r="H33" s="49">
        <f t="shared" si="0"/>
        <v>659</v>
      </c>
      <c r="I33" s="50">
        <f t="shared" si="3"/>
        <v>202</v>
      </c>
      <c r="J33" s="55">
        <v>12</v>
      </c>
      <c r="K33" s="51">
        <v>14</v>
      </c>
      <c r="L33" s="51"/>
      <c r="M33" s="49">
        <f t="shared" si="4"/>
        <v>200</v>
      </c>
      <c r="N33" s="54">
        <f t="shared" si="1"/>
        <v>859</v>
      </c>
      <c r="O33" s="10"/>
    </row>
    <row r="34" spans="2:15" ht="39.950000000000003" customHeight="1">
      <c r="B34" s="5"/>
      <c r="C34" s="45">
        <v>23</v>
      </c>
      <c r="D34" s="50">
        <f t="shared" si="2"/>
        <v>659</v>
      </c>
      <c r="E34" s="51"/>
      <c r="F34" s="51"/>
      <c r="G34" s="51">
        <v>122</v>
      </c>
      <c r="H34" s="49">
        <f t="shared" si="0"/>
        <v>537</v>
      </c>
      <c r="I34" s="50">
        <f t="shared" si="3"/>
        <v>200</v>
      </c>
      <c r="J34" s="55">
        <v>13</v>
      </c>
      <c r="K34" s="51">
        <v>4</v>
      </c>
      <c r="L34" s="51"/>
      <c r="M34" s="49">
        <f t="shared" si="4"/>
        <v>209</v>
      </c>
      <c r="N34" s="54">
        <f t="shared" si="1"/>
        <v>746</v>
      </c>
      <c r="O34" s="10"/>
    </row>
    <row r="35" spans="2:15" ht="39.950000000000003" customHeight="1">
      <c r="B35" s="5"/>
      <c r="C35" s="45">
        <v>24</v>
      </c>
      <c r="D35" s="50">
        <f t="shared" si="2"/>
        <v>537</v>
      </c>
      <c r="E35" s="51"/>
      <c r="F35" s="51"/>
      <c r="G35" s="51">
        <v>196</v>
      </c>
      <c r="H35" s="49">
        <f t="shared" si="0"/>
        <v>341</v>
      </c>
      <c r="I35" s="50">
        <f t="shared" si="3"/>
        <v>209</v>
      </c>
      <c r="J35" s="55">
        <v>7</v>
      </c>
      <c r="K35" s="51"/>
      <c r="L35" s="51">
        <v>5</v>
      </c>
      <c r="M35" s="49">
        <f t="shared" si="4"/>
        <v>211</v>
      </c>
      <c r="N35" s="54">
        <f t="shared" si="1"/>
        <v>552</v>
      </c>
      <c r="O35" s="10"/>
    </row>
    <row r="36" spans="2:15" ht="39.950000000000003" customHeight="1">
      <c r="B36" s="5"/>
      <c r="C36" s="45">
        <v>25</v>
      </c>
      <c r="D36" s="50">
        <f t="shared" si="2"/>
        <v>341</v>
      </c>
      <c r="E36" s="51"/>
      <c r="F36" s="51"/>
      <c r="G36" s="51">
        <v>250</v>
      </c>
      <c r="H36" s="49">
        <f t="shared" si="0"/>
        <v>91</v>
      </c>
      <c r="I36" s="50">
        <f t="shared" si="3"/>
        <v>211</v>
      </c>
      <c r="J36" s="55">
        <v>6</v>
      </c>
      <c r="K36" s="51">
        <v>3</v>
      </c>
      <c r="L36" s="51"/>
      <c r="M36" s="49">
        <f t="shared" si="4"/>
        <v>214</v>
      </c>
      <c r="N36" s="54">
        <f t="shared" si="1"/>
        <v>305</v>
      </c>
      <c r="O36" s="10"/>
    </row>
    <row r="37" spans="2:15" ht="39.950000000000003" customHeight="1">
      <c r="B37" s="5"/>
      <c r="C37" s="45">
        <v>26</v>
      </c>
      <c r="D37" s="50">
        <f t="shared" si="2"/>
        <v>91</v>
      </c>
      <c r="E37" s="51">
        <v>960</v>
      </c>
      <c r="F37" s="51"/>
      <c r="G37" s="51">
        <v>116</v>
      </c>
      <c r="H37" s="49">
        <f t="shared" si="0"/>
        <v>935</v>
      </c>
      <c r="I37" s="50">
        <f t="shared" si="3"/>
        <v>214</v>
      </c>
      <c r="J37" s="55">
        <v>19</v>
      </c>
      <c r="K37" s="51">
        <v>13</v>
      </c>
      <c r="L37" s="51"/>
      <c r="M37" s="49">
        <f t="shared" si="4"/>
        <v>220</v>
      </c>
      <c r="N37" s="54">
        <f t="shared" si="1"/>
        <v>1155</v>
      </c>
      <c r="O37" s="10"/>
    </row>
    <row r="38" spans="2:15" ht="39.950000000000003" customHeight="1">
      <c r="B38" s="5"/>
      <c r="C38" s="45">
        <v>27</v>
      </c>
      <c r="D38" s="50">
        <f t="shared" si="2"/>
        <v>935</v>
      </c>
      <c r="E38" s="51"/>
      <c r="F38" s="51"/>
      <c r="G38" s="51">
        <v>120</v>
      </c>
      <c r="H38" s="49">
        <f t="shared" si="0"/>
        <v>815</v>
      </c>
      <c r="I38" s="50">
        <f t="shared" si="3"/>
        <v>220</v>
      </c>
      <c r="J38" s="55"/>
      <c r="K38" s="51">
        <v>17</v>
      </c>
      <c r="L38" s="51"/>
      <c r="M38" s="49">
        <f t="shared" si="4"/>
        <v>203</v>
      </c>
      <c r="N38" s="54">
        <f t="shared" si="1"/>
        <v>1018</v>
      </c>
      <c r="O38" s="10"/>
    </row>
    <row r="39" spans="2:15" ht="39.950000000000003" customHeight="1">
      <c r="B39" s="5"/>
      <c r="C39" s="45">
        <v>28</v>
      </c>
      <c r="D39" s="50">
        <f t="shared" si="2"/>
        <v>815</v>
      </c>
      <c r="E39" s="51"/>
      <c r="F39" s="51"/>
      <c r="G39" s="51">
        <v>81</v>
      </c>
      <c r="H39" s="49">
        <f t="shared" si="0"/>
        <v>734</v>
      </c>
      <c r="I39" s="50">
        <f t="shared" si="3"/>
        <v>203</v>
      </c>
      <c r="J39" s="55"/>
      <c r="K39" s="51">
        <v>8</v>
      </c>
      <c r="L39" s="51"/>
      <c r="M39" s="49">
        <f t="shared" si="4"/>
        <v>195</v>
      </c>
      <c r="N39" s="54">
        <f t="shared" si="1"/>
        <v>929</v>
      </c>
      <c r="O39" s="10"/>
    </row>
    <row r="40" spans="2:15" ht="39.950000000000003" customHeight="1">
      <c r="B40" s="5"/>
      <c r="C40" s="45">
        <v>29</v>
      </c>
      <c r="D40" s="50">
        <f t="shared" si="2"/>
        <v>734</v>
      </c>
      <c r="E40" s="51"/>
      <c r="F40" s="51"/>
      <c r="G40" s="51">
        <v>94</v>
      </c>
      <c r="H40" s="49">
        <f t="shared" si="0"/>
        <v>640</v>
      </c>
      <c r="I40" s="50">
        <f t="shared" si="3"/>
        <v>195</v>
      </c>
      <c r="J40" s="55"/>
      <c r="K40" s="51">
        <v>15</v>
      </c>
      <c r="L40" s="51"/>
      <c r="M40" s="49">
        <f t="shared" si="4"/>
        <v>180</v>
      </c>
      <c r="N40" s="54">
        <f t="shared" si="1"/>
        <v>820</v>
      </c>
      <c r="O40" s="10"/>
    </row>
    <row r="41" spans="2:15" ht="39.950000000000003" customHeight="1">
      <c r="B41" s="5"/>
      <c r="C41" s="45">
        <v>30</v>
      </c>
      <c r="D41" s="50">
        <f t="shared" si="2"/>
        <v>640</v>
      </c>
      <c r="E41" s="51"/>
      <c r="F41" s="51"/>
      <c r="G41" s="51">
        <v>184</v>
      </c>
      <c r="H41" s="49">
        <f t="shared" si="0"/>
        <v>456</v>
      </c>
      <c r="I41" s="50">
        <f t="shared" si="3"/>
        <v>180</v>
      </c>
      <c r="J41" s="55">
        <v>16</v>
      </c>
      <c r="K41" s="51">
        <v>24</v>
      </c>
      <c r="L41" s="51"/>
      <c r="M41" s="49">
        <f t="shared" si="4"/>
        <v>172</v>
      </c>
      <c r="N41" s="54">
        <f t="shared" si="1"/>
        <v>628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456</v>
      </c>
      <c r="E42" s="52"/>
      <c r="F42" s="52"/>
      <c r="G42" s="52">
        <v>204</v>
      </c>
      <c r="H42" s="49">
        <f t="shared" si="0"/>
        <v>252</v>
      </c>
      <c r="I42" s="50">
        <f t="shared" si="3"/>
        <v>172</v>
      </c>
      <c r="J42" s="56"/>
      <c r="K42" s="52">
        <v>0</v>
      </c>
      <c r="L42" s="52"/>
      <c r="M42" s="49">
        <f t="shared" si="4"/>
        <v>172</v>
      </c>
      <c r="N42" s="54">
        <f t="shared" si="1"/>
        <v>424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4806</v>
      </c>
      <c r="F44" s="58">
        <f>SUM($F12:$F42)</f>
        <v>0</v>
      </c>
      <c r="G44" s="59">
        <f>SUM(G12:G42)</f>
        <v>5005</v>
      </c>
      <c r="H44" s="22"/>
      <c r="I44" s="11"/>
      <c r="J44" s="57">
        <f>SUM($J12:$J42)</f>
        <v>253</v>
      </c>
      <c r="K44" s="58">
        <f>SUM($K12:$K42)</f>
        <v>274</v>
      </c>
      <c r="L44" s="59">
        <f>SUM($L12:$L42)</f>
        <v>13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80" zoomScaleNormal="80" workbookViewId="0">
      <pane ySplit="12" topLeftCell="A35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MAY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69</v>
      </c>
      <c r="E12" s="48"/>
      <c r="F12" s="48"/>
      <c r="G12" s="48"/>
      <c r="H12" s="49">
        <f>$D12+$E12+$F12-$G12</f>
        <v>69</v>
      </c>
      <c r="I12" s="47">
        <v>10</v>
      </c>
      <c r="J12" s="53"/>
      <c r="K12" s="48"/>
      <c r="L12" s="48"/>
      <c r="M12" s="49">
        <f>$I12+$J12-$K12-$L12</f>
        <v>10</v>
      </c>
      <c r="N12" s="54">
        <f>$H12+$M12</f>
        <v>79</v>
      </c>
      <c r="O12" s="10"/>
    </row>
    <row r="13" spans="2:15" ht="39.950000000000003" customHeight="1">
      <c r="B13" s="5"/>
      <c r="C13" s="45">
        <v>2</v>
      </c>
      <c r="D13" s="50">
        <f>$H12</f>
        <v>69</v>
      </c>
      <c r="E13" s="51"/>
      <c r="F13" s="51"/>
      <c r="G13" s="51">
        <v>10</v>
      </c>
      <c r="H13" s="49">
        <f t="shared" ref="H13:H42" si="0">$D13+$E13+$F13-$G13</f>
        <v>59</v>
      </c>
      <c r="I13" s="50">
        <f>$M12</f>
        <v>10</v>
      </c>
      <c r="J13" s="55"/>
      <c r="K13" s="51"/>
      <c r="L13" s="51"/>
      <c r="M13" s="49">
        <f t="shared" ref="M13:M42" si="1">$I13+$J13-$K13-$L13</f>
        <v>10</v>
      </c>
      <c r="N13" s="54">
        <f t="shared" ref="N13:N42" si="2">$H13+$M13</f>
        <v>69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59</v>
      </c>
      <c r="E14" s="51"/>
      <c r="F14" s="51"/>
      <c r="G14" s="51"/>
      <c r="H14" s="49">
        <f t="shared" si="0"/>
        <v>59</v>
      </c>
      <c r="I14" s="50">
        <f t="shared" ref="I14:I42" si="4">$M13</f>
        <v>10</v>
      </c>
      <c r="J14" s="55"/>
      <c r="K14" s="51"/>
      <c r="L14" s="51"/>
      <c r="M14" s="49">
        <f t="shared" si="1"/>
        <v>10</v>
      </c>
      <c r="N14" s="54">
        <f t="shared" si="2"/>
        <v>69</v>
      </c>
      <c r="O14" s="10"/>
    </row>
    <row r="15" spans="2:15" ht="39.950000000000003" customHeight="1">
      <c r="B15" s="5"/>
      <c r="C15" s="45">
        <v>4</v>
      </c>
      <c r="D15" s="50">
        <f t="shared" si="3"/>
        <v>59</v>
      </c>
      <c r="E15" s="51"/>
      <c r="F15" s="51"/>
      <c r="G15" s="51"/>
      <c r="H15" s="49">
        <f t="shared" si="0"/>
        <v>59</v>
      </c>
      <c r="I15" s="50">
        <f t="shared" si="4"/>
        <v>10</v>
      </c>
      <c r="J15" s="55"/>
      <c r="K15" s="51"/>
      <c r="L15" s="51"/>
      <c r="M15" s="49">
        <f t="shared" si="1"/>
        <v>10</v>
      </c>
      <c r="N15" s="54">
        <f t="shared" si="2"/>
        <v>69</v>
      </c>
      <c r="O15" s="10"/>
    </row>
    <row r="16" spans="2:15" ht="39.950000000000003" customHeight="1">
      <c r="B16" s="5"/>
      <c r="C16" s="45">
        <v>5</v>
      </c>
      <c r="D16" s="50">
        <f t="shared" si="3"/>
        <v>59</v>
      </c>
      <c r="E16" s="51"/>
      <c r="F16" s="51"/>
      <c r="G16" s="51">
        <v>6</v>
      </c>
      <c r="H16" s="49">
        <f t="shared" si="0"/>
        <v>53</v>
      </c>
      <c r="I16" s="50">
        <f t="shared" si="4"/>
        <v>10</v>
      </c>
      <c r="J16" s="55"/>
      <c r="K16" s="51"/>
      <c r="L16" s="51"/>
      <c r="M16" s="49">
        <f t="shared" si="1"/>
        <v>10</v>
      </c>
      <c r="N16" s="54">
        <f t="shared" si="2"/>
        <v>63</v>
      </c>
      <c r="O16" s="10"/>
    </row>
    <row r="17" spans="2:15" ht="39.950000000000003" customHeight="1">
      <c r="B17" s="5"/>
      <c r="C17" s="45">
        <v>6</v>
      </c>
      <c r="D17" s="50">
        <f t="shared" si="3"/>
        <v>53</v>
      </c>
      <c r="E17" s="51"/>
      <c r="F17" s="51"/>
      <c r="G17" s="51">
        <v>12</v>
      </c>
      <c r="H17" s="49">
        <f t="shared" si="0"/>
        <v>41</v>
      </c>
      <c r="I17" s="50">
        <f t="shared" si="4"/>
        <v>10</v>
      </c>
      <c r="J17" s="55"/>
      <c r="K17" s="51"/>
      <c r="L17" s="51"/>
      <c r="M17" s="49">
        <f t="shared" si="1"/>
        <v>10</v>
      </c>
      <c r="N17" s="54">
        <f t="shared" si="2"/>
        <v>51</v>
      </c>
      <c r="O17" s="10"/>
    </row>
    <row r="18" spans="2:15" ht="39.950000000000003" customHeight="1">
      <c r="B18" s="5"/>
      <c r="C18" s="45">
        <v>7</v>
      </c>
      <c r="D18" s="50">
        <f t="shared" si="3"/>
        <v>41</v>
      </c>
      <c r="E18" s="51"/>
      <c r="F18" s="51"/>
      <c r="G18" s="51"/>
      <c r="H18" s="49">
        <f t="shared" si="0"/>
        <v>41</v>
      </c>
      <c r="I18" s="50">
        <f t="shared" si="4"/>
        <v>10</v>
      </c>
      <c r="J18" s="55">
        <v>2</v>
      </c>
      <c r="K18" s="51">
        <v>4</v>
      </c>
      <c r="L18" s="51"/>
      <c r="M18" s="49">
        <f t="shared" si="1"/>
        <v>8</v>
      </c>
      <c r="N18" s="54">
        <f t="shared" si="2"/>
        <v>49</v>
      </c>
      <c r="O18" s="10"/>
    </row>
    <row r="19" spans="2:15" ht="39.950000000000003" customHeight="1">
      <c r="B19" s="5"/>
      <c r="C19" s="45">
        <v>8</v>
      </c>
      <c r="D19" s="50">
        <f t="shared" si="3"/>
        <v>41</v>
      </c>
      <c r="E19" s="51"/>
      <c r="F19" s="51"/>
      <c r="G19" s="51">
        <v>6</v>
      </c>
      <c r="H19" s="49">
        <f t="shared" si="0"/>
        <v>35</v>
      </c>
      <c r="I19" s="50">
        <f t="shared" si="4"/>
        <v>8</v>
      </c>
      <c r="J19" s="55"/>
      <c r="K19" s="51"/>
      <c r="L19" s="51"/>
      <c r="M19" s="49">
        <f t="shared" si="1"/>
        <v>8</v>
      </c>
      <c r="N19" s="54">
        <f t="shared" si="2"/>
        <v>43</v>
      </c>
      <c r="O19" s="10"/>
    </row>
    <row r="20" spans="2:15" ht="39.950000000000003" customHeight="1">
      <c r="B20" s="5"/>
      <c r="C20" s="45">
        <v>9</v>
      </c>
      <c r="D20" s="50">
        <f t="shared" si="3"/>
        <v>35</v>
      </c>
      <c r="E20" s="51">
        <v>24</v>
      </c>
      <c r="F20" s="51"/>
      <c r="G20" s="51"/>
      <c r="H20" s="49">
        <f t="shared" si="0"/>
        <v>59</v>
      </c>
      <c r="I20" s="50">
        <f t="shared" si="4"/>
        <v>8</v>
      </c>
      <c r="J20" s="55"/>
      <c r="K20" s="51"/>
      <c r="L20" s="51"/>
      <c r="M20" s="49">
        <f t="shared" si="1"/>
        <v>8</v>
      </c>
      <c r="N20" s="54">
        <f t="shared" si="2"/>
        <v>67</v>
      </c>
      <c r="O20" s="10"/>
    </row>
    <row r="21" spans="2:15" ht="39.950000000000003" customHeight="1">
      <c r="B21" s="5"/>
      <c r="C21" s="45">
        <v>10</v>
      </c>
      <c r="D21" s="50">
        <f t="shared" si="3"/>
        <v>59</v>
      </c>
      <c r="E21" s="51"/>
      <c r="F21" s="51"/>
      <c r="G21" s="51">
        <v>22</v>
      </c>
      <c r="H21" s="49">
        <f t="shared" si="0"/>
        <v>37</v>
      </c>
      <c r="I21" s="50">
        <f t="shared" si="4"/>
        <v>8</v>
      </c>
      <c r="J21" s="55"/>
      <c r="K21" s="51"/>
      <c r="L21" s="51"/>
      <c r="M21" s="49">
        <f t="shared" si="1"/>
        <v>8</v>
      </c>
      <c r="N21" s="54">
        <f t="shared" si="2"/>
        <v>45</v>
      </c>
      <c r="O21" s="10"/>
    </row>
    <row r="22" spans="2:15" ht="39.950000000000003" customHeight="1">
      <c r="B22" s="5"/>
      <c r="C22" s="45">
        <v>11</v>
      </c>
      <c r="D22" s="50">
        <f t="shared" si="3"/>
        <v>37</v>
      </c>
      <c r="E22" s="51"/>
      <c r="F22" s="51"/>
      <c r="G22" s="51">
        <v>8</v>
      </c>
      <c r="H22" s="49">
        <f t="shared" si="0"/>
        <v>29</v>
      </c>
      <c r="I22" s="50">
        <f t="shared" si="4"/>
        <v>8</v>
      </c>
      <c r="J22" s="55"/>
      <c r="K22" s="51"/>
      <c r="L22" s="51"/>
      <c r="M22" s="49">
        <f t="shared" si="1"/>
        <v>8</v>
      </c>
      <c r="N22" s="54">
        <f t="shared" si="2"/>
        <v>37</v>
      </c>
      <c r="O22" s="10"/>
    </row>
    <row r="23" spans="2:15" ht="39.950000000000003" customHeight="1">
      <c r="B23" s="5"/>
      <c r="C23" s="45">
        <v>12</v>
      </c>
      <c r="D23" s="50">
        <f t="shared" si="3"/>
        <v>29</v>
      </c>
      <c r="E23" s="51"/>
      <c r="F23" s="51"/>
      <c r="G23" s="51">
        <v>8</v>
      </c>
      <c r="H23" s="49">
        <f t="shared" si="0"/>
        <v>21</v>
      </c>
      <c r="I23" s="50">
        <f t="shared" si="4"/>
        <v>8</v>
      </c>
      <c r="J23" s="55"/>
      <c r="K23" s="51">
        <v>4</v>
      </c>
      <c r="L23" s="51"/>
      <c r="M23" s="49">
        <f t="shared" si="1"/>
        <v>4</v>
      </c>
      <c r="N23" s="54">
        <f t="shared" si="2"/>
        <v>25</v>
      </c>
      <c r="O23" s="10"/>
    </row>
    <row r="24" spans="2:15" ht="39.950000000000003" customHeight="1">
      <c r="B24" s="5"/>
      <c r="C24" s="45">
        <v>13</v>
      </c>
      <c r="D24" s="50">
        <f t="shared" si="3"/>
        <v>21</v>
      </c>
      <c r="E24" s="51"/>
      <c r="F24" s="51"/>
      <c r="G24" s="51">
        <v>3</v>
      </c>
      <c r="H24" s="49">
        <f t="shared" si="0"/>
        <v>18</v>
      </c>
      <c r="I24" s="50">
        <f t="shared" si="4"/>
        <v>4</v>
      </c>
      <c r="J24" s="55"/>
      <c r="K24" s="51"/>
      <c r="L24" s="51">
        <v>2</v>
      </c>
      <c r="M24" s="49">
        <f t="shared" si="1"/>
        <v>2</v>
      </c>
      <c r="N24" s="54">
        <f t="shared" si="2"/>
        <v>20</v>
      </c>
      <c r="O24" s="10"/>
    </row>
    <row r="25" spans="2:15" ht="39.950000000000003" customHeight="1">
      <c r="B25" s="5"/>
      <c r="C25" s="45">
        <v>14</v>
      </c>
      <c r="D25" s="50">
        <f t="shared" si="3"/>
        <v>18</v>
      </c>
      <c r="E25" s="51">
        <v>48</v>
      </c>
      <c r="F25" s="51"/>
      <c r="G25" s="51">
        <v>4</v>
      </c>
      <c r="H25" s="49">
        <f t="shared" si="0"/>
        <v>62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64</v>
      </c>
      <c r="O25" s="10"/>
    </row>
    <row r="26" spans="2:15" ht="39.950000000000003" customHeight="1">
      <c r="B26" s="5"/>
      <c r="C26" s="45">
        <v>15</v>
      </c>
      <c r="D26" s="50">
        <f t="shared" si="3"/>
        <v>62</v>
      </c>
      <c r="E26" s="51"/>
      <c r="F26" s="51"/>
      <c r="G26" s="51">
        <v>4</v>
      </c>
      <c r="H26" s="49">
        <f t="shared" si="0"/>
        <v>58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60</v>
      </c>
      <c r="O26" s="10"/>
    </row>
    <row r="27" spans="2:15" ht="39.950000000000003" customHeight="1">
      <c r="B27" s="5"/>
      <c r="C27" s="45">
        <v>16</v>
      </c>
      <c r="D27" s="50">
        <f t="shared" si="3"/>
        <v>58</v>
      </c>
      <c r="E27" s="51"/>
      <c r="F27" s="51"/>
      <c r="G27" s="51">
        <v>32</v>
      </c>
      <c r="H27" s="49">
        <f t="shared" si="0"/>
        <v>26</v>
      </c>
      <c r="I27" s="50">
        <f t="shared" si="4"/>
        <v>2</v>
      </c>
      <c r="J27" s="55">
        <v>4</v>
      </c>
      <c r="K27" s="51"/>
      <c r="L27" s="51"/>
      <c r="M27" s="49">
        <f t="shared" si="1"/>
        <v>6</v>
      </c>
      <c r="N27" s="54">
        <f t="shared" si="2"/>
        <v>32</v>
      </c>
      <c r="O27" s="10"/>
    </row>
    <row r="28" spans="2:15" ht="39.950000000000003" customHeight="1">
      <c r="B28" s="5"/>
      <c r="C28" s="45">
        <v>17</v>
      </c>
      <c r="D28" s="50">
        <f t="shared" si="3"/>
        <v>26</v>
      </c>
      <c r="E28" s="51"/>
      <c r="F28" s="51"/>
      <c r="G28" s="51">
        <v>17</v>
      </c>
      <c r="H28" s="49">
        <f t="shared" si="0"/>
        <v>9</v>
      </c>
      <c r="I28" s="50">
        <f t="shared" si="4"/>
        <v>6</v>
      </c>
      <c r="J28" s="55"/>
      <c r="K28" s="51"/>
      <c r="L28" s="51"/>
      <c r="M28" s="49">
        <f t="shared" si="1"/>
        <v>6</v>
      </c>
      <c r="N28" s="54">
        <f t="shared" si="2"/>
        <v>15</v>
      </c>
      <c r="O28" s="10"/>
    </row>
    <row r="29" spans="2:15" ht="39.950000000000003" customHeight="1">
      <c r="B29" s="5"/>
      <c r="C29" s="45">
        <v>18</v>
      </c>
      <c r="D29" s="50">
        <f t="shared" si="3"/>
        <v>9</v>
      </c>
      <c r="E29" s="51"/>
      <c r="F29" s="51"/>
      <c r="G29" s="51">
        <v>8</v>
      </c>
      <c r="H29" s="49">
        <f t="shared" si="0"/>
        <v>1</v>
      </c>
      <c r="I29" s="50">
        <f t="shared" si="4"/>
        <v>6</v>
      </c>
      <c r="J29" s="55"/>
      <c r="K29" s="51">
        <v>2</v>
      </c>
      <c r="L29" s="51"/>
      <c r="M29" s="49">
        <f t="shared" si="1"/>
        <v>4</v>
      </c>
      <c r="N29" s="54">
        <f t="shared" si="2"/>
        <v>5</v>
      </c>
      <c r="O29" s="10"/>
    </row>
    <row r="30" spans="2:15" ht="39.950000000000003" customHeight="1">
      <c r="B30" s="5"/>
      <c r="C30" s="45">
        <v>19</v>
      </c>
      <c r="D30" s="50">
        <f t="shared" si="3"/>
        <v>1</v>
      </c>
      <c r="E30" s="51">
        <v>96</v>
      </c>
      <c r="F30" s="51"/>
      <c r="G30" s="51"/>
      <c r="H30" s="49">
        <f t="shared" si="0"/>
        <v>97</v>
      </c>
      <c r="I30" s="50">
        <f t="shared" si="4"/>
        <v>4</v>
      </c>
      <c r="J30" s="55"/>
      <c r="K30" s="51"/>
      <c r="L30" s="51"/>
      <c r="M30" s="49">
        <f t="shared" si="1"/>
        <v>4</v>
      </c>
      <c r="N30" s="54">
        <f t="shared" si="2"/>
        <v>101</v>
      </c>
      <c r="O30" s="10"/>
    </row>
    <row r="31" spans="2:15" ht="39.950000000000003" customHeight="1">
      <c r="B31" s="5"/>
      <c r="C31" s="45">
        <v>20</v>
      </c>
      <c r="D31" s="50">
        <f t="shared" si="3"/>
        <v>97</v>
      </c>
      <c r="E31" s="51"/>
      <c r="F31" s="51"/>
      <c r="G31" s="51">
        <v>14</v>
      </c>
      <c r="H31" s="49">
        <f t="shared" si="0"/>
        <v>83</v>
      </c>
      <c r="I31" s="50">
        <f t="shared" si="4"/>
        <v>4</v>
      </c>
      <c r="J31" s="55"/>
      <c r="K31" s="51"/>
      <c r="L31" s="51"/>
      <c r="M31" s="49">
        <f t="shared" si="1"/>
        <v>4</v>
      </c>
      <c r="N31" s="54">
        <f t="shared" si="2"/>
        <v>87</v>
      </c>
      <c r="O31" s="10"/>
    </row>
    <row r="32" spans="2:15" ht="39.950000000000003" customHeight="1">
      <c r="B32" s="5"/>
      <c r="C32" s="45">
        <v>21</v>
      </c>
      <c r="D32" s="50">
        <f t="shared" si="3"/>
        <v>83</v>
      </c>
      <c r="E32" s="51"/>
      <c r="F32" s="51"/>
      <c r="G32" s="51">
        <v>1</v>
      </c>
      <c r="H32" s="49">
        <f t="shared" si="0"/>
        <v>82</v>
      </c>
      <c r="I32" s="50">
        <f t="shared" si="4"/>
        <v>4</v>
      </c>
      <c r="J32" s="55"/>
      <c r="K32" s="51"/>
      <c r="L32" s="51"/>
      <c r="M32" s="49">
        <f t="shared" si="1"/>
        <v>4</v>
      </c>
      <c r="N32" s="54">
        <f t="shared" si="2"/>
        <v>86</v>
      </c>
      <c r="O32" s="10"/>
    </row>
    <row r="33" spans="2:15" ht="39.950000000000003" customHeight="1">
      <c r="B33" s="5"/>
      <c r="C33" s="45">
        <v>22</v>
      </c>
      <c r="D33" s="50">
        <f t="shared" si="3"/>
        <v>82</v>
      </c>
      <c r="E33" s="51"/>
      <c r="F33" s="51"/>
      <c r="G33" s="51"/>
      <c r="H33" s="49">
        <f t="shared" si="0"/>
        <v>82</v>
      </c>
      <c r="I33" s="50">
        <f t="shared" si="4"/>
        <v>4</v>
      </c>
      <c r="J33" s="55"/>
      <c r="K33" s="51"/>
      <c r="L33" s="51"/>
      <c r="M33" s="49">
        <f t="shared" si="1"/>
        <v>4</v>
      </c>
      <c r="N33" s="54">
        <f t="shared" si="2"/>
        <v>86</v>
      </c>
      <c r="O33" s="10"/>
    </row>
    <row r="34" spans="2:15" ht="39.950000000000003" customHeight="1">
      <c r="B34" s="5"/>
      <c r="C34" s="45">
        <v>23</v>
      </c>
      <c r="D34" s="50">
        <f t="shared" si="3"/>
        <v>82</v>
      </c>
      <c r="E34" s="51"/>
      <c r="F34" s="51"/>
      <c r="G34" s="51">
        <v>26</v>
      </c>
      <c r="H34" s="49">
        <f t="shared" si="0"/>
        <v>56</v>
      </c>
      <c r="I34" s="50">
        <f t="shared" si="4"/>
        <v>4</v>
      </c>
      <c r="J34" s="55">
        <v>0</v>
      </c>
      <c r="K34" s="51"/>
      <c r="L34" s="51"/>
      <c r="M34" s="49">
        <f t="shared" si="1"/>
        <v>4</v>
      </c>
      <c r="N34" s="54">
        <f t="shared" si="2"/>
        <v>60</v>
      </c>
      <c r="O34" s="10"/>
    </row>
    <row r="35" spans="2:15" ht="39.950000000000003" customHeight="1">
      <c r="B35" s="5"/>
      <c r="C35" s="45">
        <v>24</v>
      </c>
      <c r="D35" s="50">
        <f t="shared" si="3"/>
        <v>56</v>
      </c>
      <c r="E35" s="51"/>
      <c r="F35" s="51"/>
      <c r="G35" s="51">
        <v>17</v>
      </c>
      <c r="H35" s="49">
        <f t="shared" si="0"/>
        <v>39</v>
      </c>
      <c r="I35" s="50">
        <f t="shared" si="4"/>
        <v>4</v>
      </c>
      <c r="J35" s="55">
        <v>3</v>
      </c>
      <c r="K35" s="51"/>
      <c r="L35" s="51"/>
      <c r="M35" s="49">
        <f>$I35+$J35-$K35-$L35</f>
        <v>7</v>
      </c>
      <c r="N35" s="54">
        <f t="shared" si="2"/>
        <v>46</v>
      </c>
      <c r="O35" s="10"/>
    </row>
    <row r="36" spans="2:15" ht="39.950000000000003" customHeight="1">
      <c r="B36" s="5"/>
      <c r="C36" s="45">
        <v>25</v>
      </c>
      <c r="D36" s="50">
        <f t="shared" si="3"/>
        <v>39</v>
      </c>
      <c r="E36" s="51"/>
      <c r="F36" s="51"/>
      <c r="G36" s="51">
        <v>2</v>
      </c>
      <c r="H36" s="49">
        <f t="shared" si="0"/>
        <v>37</v>
      </c>
      <c r="I36" s="50">
        <f t="shared" si="4"/>
        <v>7</v>
      </c>
      <c r="J36" s="55"/>
      <c r="K36" s="51"/>
      <c r="L36" s="51"/>
      <c r="M36" s="49">
        <f>$I36+$J36-$K36-$L36</f>
        <v>7</v>
      </c>
      <c r="N36" s="54">
        <f t="shared" si="2"/>
        <v>44</v>
      </c>
      <c r="O36" s="10"/>
    </row>
    <row r="37" spans="2:15" ht="39.950000000000003" customHeight="1">
      <c r="B37" s="5"/>
      <c r="C37" s="45">
        <v>26</v>
      </c>
      <c r="D37" s="50">
        <f t="shared" si="3"/>
        <v>37</v>
      </c>
      <c r="E37" s="51">
        <v>48</v>
      </c>
      <c r="F37" s="51"/>
      <c r="G37" s="51">
        <v>4</v>
      </c>
      <c r="H37" s="49">
        <f t="shared" si="0"/>
        <v>81</v>
      </c>
      <c r="I37" s="50">
        <f t="shared" si="4"/>
        <v>7</v>
      </c>
      <c r="J37" s="55"/>
      <c r="K37" s="51"/>
      <c r="L37" s="51"/>
      <c r="M37" s="49">
        <f t="shared" si="1"/>
        <v>7</v>
      </c>
      <c r="N37" s="54">
        <f t="shared" si="2"/>
        <v>88</v>
      </c>
      <c r="O37" s="10"/>
    </row>
    <row r="38" spans="2:15" ht="39.950000000000003" customHeight="1">
      <c r="B38" s="5"/>
      <c r="C38" s="45">
        <v>27</v>
      </c>
      <c r="D38" s="50">
        <f t="shared" si="3"/>
        <v>81</v>
      </c>
      <c r="E38" s="51"/>
      <c r="F38" s="51"/>
      <c r="G38" s="51"/>
      <c r="H38" s="49">
        <f t="shared" si="0"/>
        <v>81</v>
      </c>
      <c r="I38" s="50">
        <f t="shared" si="4"/>
        <v>7</v>
      </c>
      <c r="J38" s="55"/>
      <c r="K38" s="51"/>
      <c r="L38" s="51"/>
      <c r="M38" s="49">
        <f t="shared" si="1"/>
        <v>7</v>
      </c>
      <c r="N38" s="54">
        <f t="shared" si="2"/>
        <v>88</v>
      </c>
      <c r="O38" s="10"/>
    </row>
    <row r="39" spans="2:15" ht="39.950000000000003" customHeight="1">
      <c r="B39" s="5"/>
      <c r="C39" s="45">
        <v>28</v>
      </c>
      <c r="D39" s="50">
        <f t="shared" si="3"/>
        <v>81</v>
      </c>
      <c r="E39" s="51"/>
      <c r="F39" s="51"/>
      <c r="G39" s="51"/>
      <c r="H39" s="49">
        <f t="shared" si="0"/>
        <v>81</v>
      </c>
      <c r="I39" s="50">
        <f t="shared" si="4"/>
        <v>7</v>
      </c>
      <c r="J39" s="55"/>
      <c r="K39" s="51"/>
      <c r="L39" s="51"/>
      <c r="M39" s="49">
        <f t="shared" si="1"/>
        <v>7</v>
      </c>
      <c r="N39" s="54">
        <f t="shared" si="2"/>
        <v>88</v>
      </c>
      <c r="O39" s="10"/>
    </row>
    <row r="40" spans="2:15" ht="39.950000000000003" customHeight="1">
      <c r="B40" s="5"/>
      <c r="C40" s="45">
        <v>29</v>
      </c>
      <c r="D40" s="50">
        <f t="shared" si="3"/>
        <v>81</v>
      </c>
      <c r="E40" s="51"/>
      <c r="F40" s="51"/>
      <c r="G40" s="51">
        <v>14</v>
      </c>
      <c r="H40" s="49">
        <f t="shared" si="0"/>
        <v>67</v>
      </c>
      <c r="I40" s="50">
        <f t="shared" si="4"/>
        <v>7</v>
      </c>
      <c r="J40" s="55"/>
      <c r="K40" s="51"/>
      <c r="L40" s="51"/>
      <c r="M40" s="49">
        <f t="shared" si="1"/>
        <v>7</v>
      </c>
      <c r="N40" s="54">
        <f t="shared" si="2"/>
        <v>74</v>
      </c>
      <c r="O40" s="10"/>
    </row>
    <row r="41" spans="2:15" ht="39.950000000000003" customHeight="1">
      <c r="B41" s="5"/>
      <c r="C41" s="45">
        <v>30</v>
      </c>
      <c r="D41" s="50">
        <f t="shared" si="3"/>
        <v>67</v>
      </c>
      <c r="E41" s="51"/>
      <c r="F41" s="51"/>
      <c r="G41" s="51">
        <v>48</v>
      </c>
      <c r="H41" s="49">
        <f t="shared" si="0"/>
        <v>19</v>
      </c>
      <c r="I41" s="50">
        <f t="shared" si="4"/>
        <v>7</v>
      </c>
      <c r="J41" s="55">
        <v>1</v>
      </c>
      <c r="K41" s="51"/>
      <c r="L41" s="51"/>
      <c r="M41" s="49">
        <f t="shared" si="1"/>
        <v>8</v>
      </c>
      <c r="N41" s="54">
        <f t="shared" si="2"/>
        <v>27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</v>
      </c>
      <c r="E42" s="52"/>
      <c r="F42" s="52"/>
      <c r="G42" s="52">
        <v>12</v>
      </c>
      <c r="H42" s="49">
        <f t="shared" si="0"/>
        <v>7</v>
      </c>
      <c r="I42" s="50">
        <f t="shared" si="4"/>
        <v>8</v>
      </c>
      <c r="J42" s="56"/>
      <c r="K42" s="52"/>
      <c r="L42" s="52"/>
      <c r="M42" s="49">
        <f t="shared" si="1"/>
        <v>8</v>
      </c>
      <c r="N42" s="54">
        <f t="shared" si="2"/>
        <v>15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216</v>
      </c>
      <c r="F44" s="58">
        <f>SUM($F12:$F42)</f>
        <v>0</v>
      </c>
      <c r="G44" s="59">
        <f>SUM($G12:$G42)</f>
        <v>278</v>
      </c>
      <c r="H44" s="22"/>
      <c r="I44" s="11"/>
      <c r="J44" s="57">
        <f>SUM($J12:$J42)</f>
        <v>10</v>
      </c>
      <c r="K44" s="58">
        <f>SUM($K12:$K42)</f>
        <v>10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34" activePane="bottomLeft" state="frozen"/>
      <selection pane="bottomLeft" activeCell="G35" sqref="G35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194</v>
      </c>
      <c r="E12" s="48"/>
      <c r="F12" s="48"/>
      <c r="G12" s="48">
        <v>29</v>
      </c>
      <c r="H12" s="49">
        <f>$D12+$E12+$F12-$G12</f>
        <v>165</v>
      </c>
      <c r="I12" s="47">
        <v>63</v>
      </c>
      <c r="J12" s="53"/>
      <c r="K12" s="48"/>
      <c r="L12" s="48"/>
      <c r="M12" s="49">
        <f>$I12+$J12-$K12-$L12</f>
        <v>63</v>
      </c>
      <c r="N12" s="54">
        <f>$H12+$M12</f>
        <v>228</v>
      </c>
      <c r="O12" s="10"/>
    </row>
    <row r="13" spans="2:15" ht="39.950000000000003" customHeight="1">
      <c r="B13" s="5"/>
      <c r="C13" s="45">
        <v>2</v>
      </c>
      <c r="D13" s="50">
        <f>$H12</f>
        <v>165</v>
      </c>
      <c r="E13" s="51"/>
      <c r="F13" s="51"/>
      <c r="G13" s="51">
        <v>4</v>
      </c>
      <c r="H13" s="49">
        <f t="shared" ref="H13:H42" si="0">$D13+$E13+$F13-$G13</f>
        <v>161</v>
      </c>
      <c r="I13" s="50">
        <f>$M12</f>
        <v>63</v>
      </c>
      <c r="J13" s="55"/>
      <c r="K13" s="51"/>
      <c r="L13" s="51"/>
      <c r="M13" s="49">
        <f t="shared" ref="M13:M42" si="1">$I13+$J13-$K13-$L13</f>
        <v>63</v>
      </c>
      <c r="N13" s="54">
        <f t="shared" ref="N13:N42" si="2">$H13+$M13</f>
        <v>224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161</v>
      </c>
      <c r="E14" s="51">
        <v>120</v>
      </c>
      <c r="F14" s="51"/>
      <c r="G14" s="51">
        <v>19</v>
      </c>
      <c r="H14" s="49">
        <f t="shared" si="0"/>
        <v>262</v>
      </c>
      <c r="I14" s="50">
        <f t="shared" ref="I14:I42" si="4">$M13</f>
        <v>63</v>
      </c>
      <c r="J14" s="55">
        <v>2</v>
      </c>
      <c r="K14" s="51"/>
      <c r="L14" s="51"/>
      <c r="M14" s="49">
        <f t="shared" si="1"/>
        <v>65</v>
      </c>
      <c r="N14" s="54">
        <f t="shared" si="2"/>
        <v>327</v>
      </c>
      <c r="O14" s="10"/>
    </row>
    <row r="15" spans="2:15" ht="39.950000000000003" customHeight="1">
      <c r="B15" s="5"/>
      <c r="C15" s="45">
        <v>4</v>
      </c>
      <c r="D15" s="50">
        <f t="shared" si="3"/>
        <v>262</v>
      </c>
      <c r="E15" s="51"/>
      <c r="F15" s="51"/>
      <c r="G15" s="51"/>
      <c r="H15" s="49">
        <f t="shared" si="0"/>
        <v>262</v>
      </c>
      <c r="I15" s="50">
        <f t="shared" si="4"/>
        <v>65</v>
      </c>
      <c r="J15" s="55"/>
      <c r="K15" s="51"/>
      <c r="L15" s="51"/>
      <c r="M15" s="49">
        <f t="shared" si="1"/>
        <v>65</v>
      </c>
      <c r="N15" s="54">
        <f t="shared" si="2"/>
        <v>327</v>
      </c>
      <c r="O15" s="10"/>
    </row>
    <row r="16" spans="2:15" ht="39.950000000000003" customHeight="1">
      <c r="B16" s="5"/>
      <c r="C16" s="45">
        <v>5</v>
      </c>
      <c r="D16" s="50">
        <f t="shared" si="3"/>
        <v>262</v>
      </c>
      <c r="E16" s="51"/>
      <c r="F16" s="51"/>
      <c r="G16" s="51">
        <v>8</v>
      </c>
      <c r="H16" s="49">
        <f t="shared" si="0"/>
        <v>254</v>
      </c>
      <c r="I16" s="50">
        <f t="shared" si="4"/>
        <v>65</v>
      </c>
      <c r="J16" s="55"/>
      <c r="K16" s="51">
        <v>3</v>
      </c>
      <c r="L16" s="51"/>
      <c r="M16" s="49">
        <f t="shared" si="1"/>
        <v>62</v>
      </c>
      <c r="N16" s="54">
        <f t="shared" si="2"/>
        <v>316</v>
      </c>
      <c r="O16" s="10"/>
    </row>
    <row r="17" spans="2:15" ht="39.950000000000003" customHeight="1">
      <c r="B17" s="5"/>
      <c r="C17" s="45">
        <v>6</v>
      </c>
      <c r="D17" s="50">
        <f t="shared" si="3"/>
        <v>254</v>
      </c>
      <c r="E17" s="51"/>
      <c r="F17" s="51"/>
      <c r="G17" s="51">
        <v>49</v>
      </c>
      <c r="H17" s="49">
        <f t="shared" si="0"/>
        <v>205</v>
      </c>
      <c r="I17" s="50">
        <f t="shared" si="4"/>
        <v>62</v>
      </c>
      <c r="J17" s="55"/>
      <c r="K17" s="51"/>
      <c r="L17" s="51"/>
      <c r="M17" s="49">
        <f t="shared" si="1"/>
        <v>62</v>
      </c>
      <c r="N17" s="54">
        <f t="shared" si="2"/>
        <v>267</v>
      </c>
      <c r="O17" s="10"/>
    </row>
    <row r="18" spans="2:15" ht="39.950000000000003" customHeight="1">
      <c r="B18" s="5"/>
      <c r="C18" s="45">
        <v>7</v>
      </c>
      <c r="D18" s="50">
        <f t="shared" si="3"/>
        <v>205</v>
      </c>
      <c r="E18" s="51"/>
      <c r="F18" s="51"/>
      <c r="G18" s="51">
        <v>68</v>
      </c>
      <c r="H18" s="49">
        <f t="shared" si="0"/>
        <v>137</v>
      </c>
      <c r="I18" s="50">
        <f t="shared" si="4"/>
        <v>62</v>
      </c>
      <c r="J18" s="55">
        <v>15</v>
      </c>
      <c r="K18" s="51">
        <v>9</v>
      </c>
      <c r="L18" s="51"/>
      <c r="M18" s="49">
        <f t="shared" si="1"/>
        <v>68</v>
      </c>
      <c r="N18" s="54">
        <f t="shared" si="2"/>
        <v>205</v>
      </c>
      <c r="O18" s="10"/>
    </row>
    <row r="19" spans="2:15" ht="39.950000000000003" customHeight="1">
      <c r="B19" s="5"/>
      <c r="C19" s="45">
        <v>8</v>
      </c>
      <c r="D19" s="50">
        <f t="shared" si="3"/>
        <v>137</v>
      </c>
      <c r="E19" s="51"/>
      <c r="F19" s="51"/>
      <c r="G19" s="51">
        <v>64</v>
      </c>
      <c r="H19" s="49">
        <f t="shared" si="0"/>
        <v>73</v>
      </c>
      <c r="I19" s="50">
        <f t="shared" si="4"/>
        <v>68</v>
      </c>
      <c r="J19" s="55"/>
      <c r="K19" s="51"/>
      <c r="L19" s="51"/>
      <c r="M19" s="49">
        <f t="shared" si="1"/>
        <v>68</v>
      </c>
      <c r="N19" s="54">
        <f t="shared" si="2"/>
        <v>141</v>
      </c>
      <c r="O19" s="10"/>
    </row>
    <row r="20" spans="2:15" ht="39.950000000000003" customHeight="1">
      <c r="B20" s="5"/>
      <c r="C20" s="45">
        <v>9</v>
      </c>
      <c r="D20" s="50">
        <f t="shared" si="3"/>
        <v>73</v>
      </c>
      <c r="E20" s="51">
        <v>120</v>
      </c>
      <c r="F20" s="51"/>
      <c r="G20" s="51">
        <v>24</v>
      </c>
      <c r="H20" s="49">
        <f t="shared" si="0"/>
        <v>169</v>
      </c>
      <c r="I20" s="50">
        <f t="shared" si="4"/>
        <v>68</v>
      </c>
      <c r="J20" s="55"/>
      <c r="K20" s="51"/>
      <c r="L20" s="51"/>
      <c r="M20" s="49">
        <f t="shared" si="1"/>
        <v>68</v>
      </c>
      <c r="N20" s="54">
        <f t="shared" si="2"/>
        <v>237</v>
      </c>
      <c r="O20" s="10"/>
    </row>
    <row r="21" spans="2:15" ht="39.950000000000003" customHeight="1">
      <c r="B21" s="5"/>
      <c r="C21" s="45">
        <v>10</v>
      </c>
      <c r="D21" s="50">
        <f t="shared" si="3"/>
        <v>169</v>
      </c>
      <c r="E21" s="51"/>
      <c r="F21" s="51"/>
      <c r="G21" s="51">
        <v>44</v>
      </c>
      <c r="H21" s="49">
        <f t="shared" si="0"/>
        <v>125</v>
      </c>
      <c r="I21" s="50">
        <f t="shared" si="4"/>
        <v>68</v>
      </c>
      <c r="J21" s="55"/>
      <c r="K21" s="51"/>
      <c r="L21" s="51"/>
      <c r="M21" s="49">
        <f t="shared" si="1"/>
        <v>68</v>
      </c>
      <c r="N21" s="54">
        <f t="shared" si="2"/>
        <v>193</v>
      </c>
      <c r="O21" s="10"/>
    </row>
    <row r="22" spans="2:15" ht="39.950000000000003" customHeight="1">
      <c r="B22" s="5"/>
      <c r="C22" s="45">
        <v>11</v>
      </c>
      <c r="D22" s="50">
        <f t="shared" si="3"/>
        <v>125</v>
      </c>
      <c r="E22" s="51"/>
      <c r="F22" s="51"/>
      <c r="G22" s="51">
        <v>18</v>
      </c>
      <c r="H22" s="49">
        <f t="shared" si="0"/>
        <v>107</v>
      </c>
      <c r="I22" s="50">
        <f t="shared" si="4"/>
        <v>68</v>
      </c>
      <c r="J22" s="55"/>
      <c r="K22" s="51"/>
      <c r="L22" s="51"/>
      <c r="M22" s="49">
        <f t="shared" si="1"/>
        <v>68</v>
      </c>
      <c r="N22" s="54">
        <f t="shared" si="2"/>
        <v>175</v>
      </c>
      <c r="O22" s="10"/>
    </row>
    <row r="23" spans="2:15" ht="39.950000000000003" customHeight="1">
      <c r="B23" s="5"/>
      <c r="C23" s="45">
        <v>12</v>
      </c>
      <c r="D23" s="50">
        <f t="shared" si="3"/>
        <v>107</v>
      </c>
      <c r="E23" s="51"/>
      <c r="F23" s="51"/>
      <c r="G23" s="51">
        <v>42</v>
      </c>
      <c r="H23" s="49">
        <f t="shared" si="0"/>
        <v>65</v>
      </c>
      <c r="I23" s="50">
        <f t="shared" si="4"/>
        <v>68</v>
      </c>
      <c r="J23" s="55"/>
      <c r="K23" s="51">
        <v>3</v>
      </c>
      <c r="L23" s="51"/>
      <c r="M23" s="49">
        <f t="shared" si="1"/>
        <v>65</v>
      </c>
      <c r="N23" s="54">
        <f t="shared" si="2"/>
        <v>130</v>
      </c>
      <c r="O23" s="10"/>
    </row>
    <row r="24" spans="2:15" ht="39.950000000000003" customHeight="1">
      <c r="B24" s="5"/>
      <c r="C24" s="45">
        <v>13</v>
      </c>
      <c r="D24" s="50">
        <f t="shared" si="3"/>
        <v>65</v>
      </c>
      <c r="E24" s="51"/>
      <c r="F24" s="51"/>
      <c r="G24" s="51"/>
      <c r="H24" s="49">
        <f t="shared" si="0"/>
        <v>65</v>
      </c>
      <c r="I24" s="50">
        <f t="shared" si="4"/>
        <v>65</v>
      </c>
      <c r="J24" s="55"/>
      <c r="K24" s="51"/>
      <c r="L24" s="51"/>
      <c r="M24" s="49">
        <f t="shared" si="1"/>
        <v>65</v>
      </c>
      <c r="N24" s="54">
        <f t="shared" si="2"/>
        <v>130</v>
      </c>
      <c r="O24" s="10"/>
    </row>
    <row r="25" spans="2:15" ht="39.950000000000003" customHeight="1">
      <c r="B25" s="5"/>
      <c r="C25" s="45">
        <v>14</v>
      </c>
      <c r="D25" s="50">
        <f t="shared" si="3"/>
        <v>65</v>
      </c>
      <c r="E25" s="51">
        <v>240</v>
      </c>
      <c r="F25" s="51"/>
      <c r="G25" s="51">
        <v>21</v>
      </c>
      <c r="H25" s="49">
        <f t="shared" si="0"/>
        <v>284</v>
      </c>
      <c r="I25" s="50">
        <f t="shared" si="4"/>
        <v>65</v>
      </c>
      <c r="J25" s="55"/>
      <c r="K25" s="51"/>
      <c r="L25" s="51"/>
      <c r="M25" s="49">
        <f t="shared" si="1"/>
        <v>65</v>
      </c>
      <c r="N25" s="54">
        <f t="shared" si="2"/>
        <v>349</v>
      </c>
      <c r="O25" s="10"/>
    </row>
    <row r="26" spans="2:15" ht="39.950000000000003" customHeight="1">
      <c r="B26" s="5"/>
      <c r="C26" s="45">
        <v>15</v>
      </c>
      <c r="D26" s="50">
        <f t="shared" si="3"/>
        <v>284</v>
      </c>
      <c r="E26" s="51"/>
      <c r="F26" s="51"/>
      <c r="G26" s="51">
        <v>32</v>
      </c>
      <c r="H26" s="49">
        <f t="shared" si="0"/>
        <v>252</v>
      </c>
      <c r="I26" s="50">
        <f t="shared" si="4"/>
        <v>65</v>
      </c>
      <c r="J26" s="55"/>
      <c r="K26" s="51"/>
      <c r="L26" s="51"/>
      <c r="M26" s="49">
        <f t="shared" si="1"/>
        <v>65</v>
      </c>
      <c r="N26" s="54">
        <f t="shared" si="2"/>
        <v>317</v>
      </c>
      <c r="O26" s="10"/>
    </row>
    <row r="27" spans="2:15" ht="39.950000000000003" customHeight="1">
      <c r="B27" s="5"/>
      <c r="C27" s="45">
        <v>16</v>
      </c>
      <c r="D27" s="50">
        <f t="shared" si="3"/>
        <v>252</v>
      </c>
      <c r="E27" s="51"/>
      <c r="F27" s="51"/>
      <c r="G27" s="51">
        <v>20</v>
      </c>
      <c r="H27" s="49">
        <f>$D27+$E27+$F27-$G27</f>
        <v>232</v>
      </c>
      <c r="I27" s="50">
        <f t="shared" si="4"/>
        <v>65</v>
      </c>
      <c r="J27" s="55"/>
      <c r="K27" s="51"/>
      <c r="L27" s="51"/>
      <c r="M27" s="49">
        <f t="shared" si="1"/>
        <v>65</v>
      </c>
      <c r="N27" s="54">
        <f>$H27+$M27</f>
        <v>297</v>
      </c>
      <c r="O27" s="10"/>
    </row>
    <row r="28" spans="2:15" ht="39.950000000000003" customHeight="1">
      <c r="B28" s="5"/>
      <c r="C28" s="45">
        <v>17</v>
      </c>
      <c r="D28" s="50">
        <f t="shared" si="3"/>
        <v>232</v>
      </c>
      <c r="E28" s="51"/>
      <c r="F28" s="51"/>
      <c r="G28" s="51">
        <v>8</v>
      </c>
      <c r="H28" s="49">
        <f>$D28+$E28+$F28-$G28</f>
        <v>224</v>
      </c>
      <c r="I28" s="50">
        <f t="shared" si="4"/>
        <v>65</v>
      </c>
      <c r="J28" s="55"/>
      <c r="K28" s="51">
        <v>2</v>
      </c>
      <c r="L28" s="51"/>
      <c r="M28" s="49">
        <f t="shared" si="1"/>
        <v>63</v>
      </c>
      <c r="N28" s="54">
        <f>$H28+$M28</f>
        <v>287</v>
      </c>
      <c r="O28" s="10"/>
    </row>
    <row r="29" spans="2:15" ht="39.950000000000003" customHeight="1">
      <c r="B29" s="5"/>
      <c r="C29" s="45">
        <v>18</v>
      </c>
      <c r="D29" s="50">
        <f t="shared" si="3"/>
        <v>224</v>
      </c>
      <c r="E29" s="51"/>
      <c r="F29" s="51"/>
      <c r="G29" s="51">
        <v>36</v>
      </c>
      <c r="H29" s="49">
        <f t="shared" si="0"/>
        <v>188</v>
      </c>
      <c r="I29" s="50">
        <f t="shared" si="4"/>
        <v>63</v>
      </c>
      <c r="J29" s="55"/>
      <c r="K29" s="51"/>
      <c r="L29" s="51"/>
      <c r="M29" s="49">
        <f t="shared" si="1"/>
        <v>63</v>
      </c>
      <c r="N29" s="54">
        <f t="shared" si="2"/>
        <v>251</v>
      </c>
      <c r="O29" s="10"/>
    </row>
    <row r="30" spans="2:15" ht="39.950000000000003" customHeight="1">
      <c r="B30" s="5"/>
      <c r="C30" s="45">
        <v>19</v>
      </c>
      <c r="D30" s="50">
        <f t="shared" si="3"/>
        <v>188</v>
      </c>
      <c r="E30" s="51"/>
      <c r="F30" s="51"/>
      <c r="G30" s="51">
        <v>4</v>
      </c>
      <c r="H30" s="49">
        <f t="shared" si="0"/>
        <v>184</v>
      </c>
      <c r="I30" s="50">
        <f t="shared" si="4"/>
        <v>63</v>
      </c>
      <c r="J30" s="55"/>
      <c r="K30" s="51">
        <v>11</v>
      </c>
      <c r="L30" s="51"/>
      <c r="M30" s="49">
        <f t="shared" si="1"/>
        <v>52</v>
      </c>
      <c r="N30" s="54">
        <f t="shared" si="2"/>
        <v>236</v>
      </c>
      <c r="O30" s="10"/>
    </row>
    <row r="31" spans="2:15" ht="39.950000000000003" customHeight="1">
      <c r="B31" s="5"/>
      <c r="C31" s="45">
        <v>20</v>
      </c>
      <c r="D31" s="50">
        <f t="shared" si="3"/>
        <v>184</v>
      </c>
      <c r="E31" s="51">
        <v>120</v>
      </c>
      <c r="F31" s="51"/>
      <c r="G31" s="51">
        <v>1</v>
      </c>
      <c r="H31" s="49">
        <f t="shared" si="0"/>
        <v>303</v>
      </c>
      <c r="I31" s="50">
        <f t="shared" si="4"/>
        <v>52</v>
      </c>
      <c r="J31" s="55"/>
      <c r="K31" s="51"/>
      <c r="L31" s="51"/>
      <c r="M31" s="49">
        <f t="shared" si="1"/>
        <v>52</v>
      </c>
      <c r="N31" s="54">
        <f t="shared" si="2"/>
        <v>355</v>
      </c>
      <c r="O31" s="10"/>
    </row>
    <row r="32" spans="2:15" ht="39.950000000000003" customHeight="1">
      <c r="B32" s="5"/>
      <c r="C32" s="45">
        <v>21</v>
      </c>
      <c r="D32" s="50">
        <f t="shared" si="3"/>
        <v>303</v>
      </c>
      <c r="E32" s="51"/>
      <c r="F32" s="51"/>
      <c r="G32" s="51">
        <v>48</v>
      </c>
      <c r="H32" s="49">
        <f t="shared" si="0"/>
        <v>255</v>
      </c>
      <c r="I32" s="50">
        <f t="shared" si="4"/>
        <v>52</v>
      </c>
      <c r="J32" s="55"/>
      <c r="K32" s="51">
        <v>11</v>
      </c>
      <c r="L32" s="51"/>
      <c r="M32" s="49">
        <f t="shared" si="1"/>
        <v>41</v>
      </c>
      <c r="N32" s="54">
        <f t="shared" si="2"/>
        <v>296</v>
      </c>
      <c r="O32" s="10"/>
    </row>
    <row r="33" spans="2:15" ht="39.950000000000003" customHeight="1">
      <c r="B33" s="5"/>
      <c r="C33" s="45">
        <v>22</v>
      </c>
      <c r="D33" s="50">
        <f t="shared" si="3"/>
        <v>255</v>
      </c>
      <c r="E33" s="51"/>
      <c r="F33" s="51"/>
      <c r="G33" s="51">
        <v>4</v>
      </c>
      <c r="H33" s="49">
        <f t="shared" si="0"/>
        <v>251</v>
      </c>
      <c r="I33" s="50">
        <f t="shared" si="4"/>
        <v>41</v>
      </c>
      <c r="J33" s="55"/>
      <c r="K33" s="51"/>
      <c r="L33" s="51"/>
      <c r="M33" s="49">
        <f t="shared" si="1"/>
        <v>41</v>
      </c>
      <c r="N33" s="54">
        <f t="shared" si="2"/>
        <v>292</v>
      </c>
      <c r="O33" s="10"/>
    </row>
    <row r="34" spans="2:15" ht="39.950000000000003" customHeight="1">
      <c r="B34" s="5"/>
      <c r="C34" s="45">
        <v>23</v>
      </c>
      <c r="D34" s="50">
        <f t="shared" si="3"/>
        <v>251</v>
      </c>
      <c r="E34" s="51"/>
      <c r="F34" s="51"/>
      <c r="G34" s="51">
        <v>55</v>
      </c>
      <c r="H34" s="49">
        <f t="shared" si="0"/>
        <v>196</v>
      </c>
      <c r="I34" s="50">
        <f t="shared" si="4"/>
        <v>41</v>
      </c>
      <c r="J34" s="55">
        <v>0</v>
      </c>
      <c r="K34" s="51"/>
      <c r="L34" s="51">
        <v>10</v>
      </c>
      <c r="M34" s="49">
        <f t="shared" si="1"/>
        <v>31</v>
      </c>
      <c r="N34" s="54">
        <f t="shared" si="2"/>
        <v>227</v>
      </c>
      <c r="O34" s="10"/>
    </row>
    <row r="35" spans="2:15" ht="39.950000000000003" customHeight="1">
      <c r="B35" s="5"/>
      <c r="C35" s="45">
        <v>24</v>
      </c>
      <c r="D35" s="50">
        <f t="shared" si="3"/>
        <v>196</v>
      </c>
      <c r="E35" s="51"/>
      <c r="F35" s="51"/>
      <c r="G35" s="51">
        <v>10</v>
      </c>
      <c r="H35" s="49">
        <f t="shared" si="0"/>
        <v>186</v>
      </c>
      <c r="I35" s="50">
        <f t="shared" si="4"/>
        <v>31</v>
      </c>
      <c r="J35" s="55">
        <v>5</v>
      </c>
      <c r="K35" s="51">
        <v>12</v>
      </c>
      <c r="L35" s="51"/>
      <c r="M35" s="49">
        <f t="shared" si="1"/>
        <v>24</v>
      </c>
      <c r="N35" s="54">
        <f t="shared" si="2"/>
        <v>210</v>
      </c>
      <c r="O35" s="10"/>
    </row>
    <row r="36" spans="2:15" ht="39.950000000000003" customHeight="1">
      <c r="B36" s="5"/>
      <c r="C36" s="45">
        <v>25</v>
      </c>
      <c r="D36" s="50">
        <f t="shared" si="3"/>
        <v>186</v>
      </c>
      <c r="E36" s="51"/>
      <c r="F36" s="51"/>
      <c r="G36" s="51">
        <v>8</v>
      </c>
      <c r="H36" s="49">
        <f t="shared" si="0"/>
        <v>178</v>
      </c>
      <c r="I36" s="50">
        <f t="shared" si="4"/>
        <v>24</v>
      </c>
      <c r="J36" s="55"/>
      <c r="K36" s="51"/>
      <c r="L36" s="51"/>
      <c r="M36" s="49">
        <f t="shared" si="1"/>
        <v>24</v>
      </c>
      <c r="N36" s="54">
        <f t="shared" si="2"/>
        <v>202</v>
      </c>
      <c r="O36" s="10"/>
    </row>
    <row r="37" spans="2:15" ht="39.950000000000003" customHeight="1">
      <c r="B37" s="5"/>
      <c r="C37" s="45">
        <v>26</v>
      </c>
      <c r="D37" s="50">
        <f t="shared" si="3"/>
        <v>178</v>
      </c>
      <c r="E37" s="51">
        <v>120</v>
      </c>
      <c r="F37" s="51"/>
      <c r="G37" s="51"/>
      <c r="H37" s="49">
        <f t="shared" si="0"/>
        <v>298</v>
      </c>
      <c r="I37" s="50">
        <f t="shared" si="4"/>
        <v>24</v>
      </c>
      <c r="J37" s="55">
        <v>3</v>
      </c>
      <c r="K37" s="51">
        <v>4</v>
      </c>
      <c r="L37" s="51"/>
      <c r="M37" s="49">
        <f t="shared" si="1"/>
        <v>23</v>
      </c>
      <c r="N37" s="54">
        <f t="shared" si="2"/>
        <v>321</v>
      </c>
      <c r="O37" s="10"/>
    </row>
    <row r="38" spans="2:15" ht="39.950000000000003" customHeight="1">
      <c r="B38" s="5"/>
      <c r="C38" s="45">
        <v>27</v>
      </c>
      <c r="D38" s="50">
        <f t="shared" si="3"/>
        <v>298</v>
      </c>
      <c r="E38" s="51"/>
      <c r="F38" s="51"/>
      <c r="G38" s="51">
        <v>57</v>
      </c>
      <c r="H38" s="49">
        <f t="shared" si="0"/>
        <v>241</v>
      </c>
      <c r="I38" s="50">
        <f t="shared" si="4"/>
        <v>23</v>
      </c>
      <c r="J38" s="55"/>
      <c r="K38" s="51"/>
      <c r="L38" s="51"/>
      <c r="M38" s="49">
        <f t="shared" si="1"/>
        <v>23</v>
      </c>
      <c r="N38" s="54">
        <f t="shared" si="2"/>
        <v>264</v>
      </c>
      <c r="O38" s="10"/>
    </row>
    <row r="39" spans="2:15" ht="39.950000000000003" customHeight="1">
      <c r="B39" s="5"/>
      <c r="C39" s="45">
        <v>28</v>
      </c>
      <c r="D39" s="50">
        <f t="shared" si="3"/>
        <v>241</v>
      </c>
      <c r="E39" s="51"/>
      <c r="F39" s="51"/>
      <c r="G39" s="51">
        <v>44</v>
      </c>
      <c r="H39" s="49">
        <f t="shared" si="0"/>
        <v>197</v>
      </c>
      <c r="I39" s="50">
        <f t="shared" si="4"/>
        <v>23</v>
      </c>
      <c r="J39" s="55">
        <v>8</v>
      </c>
      <c r="K39" s="51">
        <v>13</v>
      </c>
      <c r="L39" s="51"/>
      <c r="M39" s="49">
        <f t="shared" si="1"/>
        <v>18</v>
      </c>
      <c r="N39" s="54">
        <f t="shared" si="2"/>
        <v>215</v>
      </c>
      <c r="O39" s="10"/>
    </row>
    <row r="40" spans="2:15" ht="39.950000000000003" customHeight="1">
      <c r="B40" s="5"/>
      <c r="C40" s="45">
        <v>29</v>
      </c>
      <c r="D40" s="50">
        <f t="shared" si="3"/>
        <v>197</v>
      </c>
      <c r="E40" s="51"/>
      <c r="F40" s="51"/>
      <c r="G40" s="51"/>
      <c r="H40" s="49">
        <f t="shared" si="0"/>
        <v>197</v>
      </c>
      <c r="I40" s="50">
        <f t="shared" si="4"/>
        <v>18</v>
      </c>
      <c r="J40" s="55">
        <v>0</v>
      </c>
      <c r="K40" s="51">
        <v>0</v>
      </c>
      <c r="L40" s="51"/>
      <c r="M40" s="49">
        <f t="shared" si="1"/>
        <v>18</v>
      </c>
      <c r="N40" s="54">
        <f t="shared" si="2"/>
        <v>215</v>
      </c>
      <c r="O40" s="10"/>
    </row>
    <row r="41" spans="2:15" ht="39.950000000000003" customHeight="1">
      <c r="B41" s="5"/>
      <c r="C41" s="45">
        <v>30</v>
      </c>
      <c r="D41" s="50">
        <f t="shared" si="3"/>
        <v>197</v>
      </c>
      <c r="E41" s="51"/>
      <c r="F41" s="51"/>
      <c r="G41" s="51">
        <v>14</v>
      </c>
      <c r="H41" s="49">
        <f t="shared" si="0"/>
        <v>183</v>
      </c>
      <c r="I41" s="50">
        <f t="shared" si="4"/>
        <v>18</v>
      </c>
      <c r="J41" s="55">
        <v>2</v>
      </c>
      <c r="K41" s="51">
        <v>8</v>
      </c>
      <c r="L41" s="51"/>
      <c r="M41" s="49">
        <f t="shared" si="1"/>
        <v>12</v>
      </c>
      <c r="N41" s="54">
        <f t="shared" si="2"/>
        <v>195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183</v>
      </c>
      <c r="E42" s="51"/>
      <c r="F42" s="51"/>
      <c r="G42" s="51">
        <v>20</v>
      </c>
      <c r="H42" s="49">
        <f t="shared" si="0"/>
        <v>163</v>
      </c>
      <c r="I42" s="50">
        <f t="shared" si="4"/>
        <v>12</v>
      </c>
      <c r="J42" s="55"/>
      <c r="K42" s="51"/>
      <c r="L42" s="51"/>
      <c r="M42" s="49">
        <f t="shared" si="1"/>
        <v>12</v>
      </c>
      <c r="N42" s="54">
        <f t="shared" si="2"/>
        <v>175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720</v>
      </c>
      <c r="F44" s="58">
        <f>SUM($F12:$F42)</f>
        <v>0</v>
      </c>
      <c r="G44" s="59">
        <f>SUM($G12:$G42)</f>
        <v>751</v>
      </c>
      <c r="H44" s="22"/>
      <c r="I44" s="11"/>
      <c r="J44" s="57">
        <f>SUM($J12:$J42)</f>
        <v>35</v>
      </c>
      <c r="K44" s="58">
        <f>SUM($K12:$K42)</f>
        <v>76</v>
      </c>
      <c r="L44" s="59">
        <f>SUM($L12:$L42)</f>
        <v>10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F41" sqref="F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KIRIN ICHIBAN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>
        <v>0</v>
      </c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>
        <v>24</v>
      </c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9.950000000000003" customHeight="1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950000000000003" customHeight="1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>
      <c r="B40" s="5"/>
      <c r="C40" s="45">
        <v>29</v>
      </c>
      <c r="D40" s="50">
        <f t="shared" si="3"/>
        <v>24</v>
      </c>
      <c r="E40" s="51"/>
      <c r="F40" s="51"/>
      <c r="G40" s="51"/>
      <c r="H40" s="49">
        <f t="shared" si="0"/>
        <v>24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24</v>
      </c>
      <c r="O40" s="10"/>
    </row>
    <row r="41" spans="2:15" ht="39.950000000000003" customHeight="1">
      <c r="B41" s="5"/>
      <c r="C41" s="45">
        <v>30</v>
      </c>
      <c r="D41" s="50">
        <f t="shared" si="3"/>
        <v>24</v>
      </c>
      <c r="E41" s="51"/>
      <c r="F41" s="51"/>
      <c r="G41" s="51"/>
      <c r="H41" s="49">
        <f t="shared" si="0"/>
        <v>24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</v>
      </c>
      <c r="E42" s="52"/>
      <c r="F42" s="52"/>
      <c r="G42" s="52"/>
      <c r="H42" s="49">
        <f t="shared" si="0"/>
        <v>24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8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36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35</v>
      </c>
      <c r="E12" s="48"/>
      <c r="F12" s="48"/>
      <c r="G12" s="48">
        <v>2</v>
      </c>
      <c r="H12" s="49">
        <f>$D12+$E12+$F12-$G12</f>
        <v>33</v>
      </c>
      <c r="I12" s="47"/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950000000000003" customHeight="1">
      <c r="B13" s="5"/>
      <c r="C13" s="45">
        <v>2</v>
      </c>
      <c r="D13" s="50">
        <f>$H12</f>
        <v>33</v>
      </c>
      <c r="E13" s="51"/>
      <c r="F13" s="51"/>
      <c r="G13" s="51">
        <v>7</v>
      </c>
      <c r="H13" s="49">
        <f t="shared" ref="H13:H42" si="0">$D13+$E13+$F13-$G13</f>
        <v>26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26</v>
      </c>
      <c r="E14" s="51"/>
      <c r="F14" s="51"/>
      <c r="G14" s="51">
        <v>3</v>
      </c>
      <c r="H14" s="49">
        <f t="shared" si="0"/>
        <v>23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23</v>
      </c>
      <c r="O14" s="10"/>
    </row>
    <row r="15" spans="2:15" ht="39.950000000000003" customHeight="1">
      <c r="B15" s="5"/>
      <c r="C15" s="45">
        <v>4</v>
      </c>
      <c r="D15" s="50">
        <f t="shared" si="3"/>
        <v>23</v>
      </c>
      <c r="E15" s="51"/>
      <c r="F15" s="51"/>
      <c r="G15" s="51">
        <v>2</v>
      </c>
      <c r="H15" s="49">
        <f t="shared" si="0"/>
        <v>21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21</v>
      </c>
      <c r="O15" s="10"/>
    </row>
    <row r="16" spans="2:15" ht="39.950000000000003" customHeight="1">
      <c r="B16" s="5"/>
      <c r="C16" s="45">
        <v>5</v>
      </c>
      <c r="D16" s="50">
        <f t="shared" si="3"/>
        <v>21</v>
      </c>
      <c r="E16" s="51"/>
      <c r="F16" s="51"/>
      <c r="G16" s="51">
        <v>1</v>
      </c>
      <c r="H16" s="49">
        <f t="shared" si="0"/>
        <v>20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20</v>
      </c>
      <c r="O16" s="10"/>
    </row>
    <row r="17" spans="2:15" ht="39.950000000000003" customHeight="1">
      <c r="B17" s="5"/>
      <c r="C17" s="45">
        <v>6</v>
      </c>
      <c r="D17" s="50">
        <f t="shared" si="3"/>
        <v>20</v>
      </c>
      <c r="E17" s="51">
        <v>52</v>
      </c>
      <c r="F17" s="51"/>
      <c r="G17" s="51">
        <v>4</v>
      </c>
      <c r="H17" s="49">
        <f t="shared" si="0"/>
        <v>68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68</v>
      </c>
      <c r="O17" s="10"/>
    </row>
    <row r="18" spans="2:15" ht="39.950000000000003" customHeight="1">
      <c r="B18" s="5"/>
      <c r="C18" s="45">
        <v>7</v>
      </c>
      <c r="D18" s="50">
        <f t="shared" si="3"/>
        <v>68</v>
      </c>
      <c r="E18" s="51"/>
      <c r="F18" s="51"/>
      <c r="G18" s="51">
        <v>2</v>
      </c>
      <c r="H18" s="49">
        <f t="shared" si="0"/>
        <v>66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66</v>
      </c>
      <c r="O18" s="10"/>
    </row>
    <row r="19" spans="2:15" ht="39.950000000000003" customHeight="1">
      <c r="B19" s="5"/>
      <c r="C19" s="45">
        <v>8</v>
      </c>
      <c r="D19" s="50">
        <f t="shared" si="3"/>
        <v>66</v>
      </c>
      <c r="E19" s="51"/>
      <c r="F19" s="51"/>
      <c r="G19" s="51">
        <v>2</v>
      </c>
      <c r="H19" s="49">
        <f t="shared" si="0"/>
        <v>64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64</v>
      </c>
      <c r="O19" s="10"/>
    </row>
    <row r="20" spans="2:15" ht="39.950000000000003" customHeight="1">
      <c r="B20" s="5"/>
      <c r="C20" s="45">
        <v>9</v>
      </c>
      <c r="D20" s="50">
        <f t="shared" si="3"/>
        <v>64</v>
      </c>
      <c r="E20" s="51"/>
      <c r="F20" s="51"/>
      <c r="G20" s="51">
        <v>1</v>
      </c>
      <c r="H20" s="49">
        <f t="shared" si="0"/>
        <v>63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63</v>
      </c>
      <c r="O20" s="10"/>
    </row>
    <row r="21" spans="2:15" ht="39.950000000000003" customHeight="1">
      <c r="B21" s="5"/>
      <c r="C21" s="45">
        <v>10</v>
      </c>
      <c r="D21" s="50">
        <f t="shared" si="3"/>
        <v>63</v>
      </c>
      <c r="E21" s="51"/>
      <c r="F21" s="51"/>
      <c r="G21" s="51">
        <v>4</v>
      </c>
      <c r="H21" s="49">
        <f t="shared" si="0"/>
        <v>59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59</v>
      </c>
      <c r="O21" s="10"/>
    </row>
    <row r="22" spans="2:15" ht="39.950000000000003" customHeight="1">
      <c r="B22" s="5"/>
      <c r="C22" s="45">
        <v>11</v>
      </c>
      <c r="D22" s="50">
        <f t="shared" si="3"/>
        <v>59</v>
      </c>
      <c r="E22" s="51"/>
      <c r="F22" s="51"/>
      <c r="G22" s="51">
        <v>2</v>
      </c>
      <c r="H22" s="49">
        <f t="shared" si="0"/>
        <v>57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57</v>
      </c>
      <c r="O22" s="10"/>
    </row>
    <row r="23" spans="2:15" ht="39.950000000000003" customHeight="1">
      <c r="B23" s="5"/>
      <c r="C23" s="45">
        <v>12</v>
      </c>
      <c r="D23" s="50">
        <f t="shared" si="3"/>
        <v>57</v>
      </c>
      <c r="E23" s="51"/>
      <c r="F23" s="51"/>
      <c r="G23" s="51">
        <v>5</v>
      </c>
      <c r="H23" s="49">
        <f t="shared" si="0"/>
        <v>52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52</v>
      </c>
      <c r="O23" s="10"/>
    </row>
    <row r="24" spans="2:15" ht="39.950000000000003" customHeight="1">
      <c r="B24" s="5"/>
      <c r="C24" s="45">
        <v>13</v>
      </c>
      <c r="D24" s="50">
        <f t="shared" si="3"/>
        <v>52</v>
      </c>
      <c r="E24" s="51"/>
      <c r="F24" s="51"/>
      <c r="G24" s="51">
        <v>7</v>
      </c>
      <c r="H24" s="49">
        <f t="shared" si="0"/>
        <v>45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45</v>
      </c>
      <c r="O24" s="10"/>
    </row>
    <row r="25" spans="2:15" ht="39.950000000000003" customHeight="1">
      <c r="B25" s="5"/>
      <c r="C25" s="45">
        <v>14</v>
      </c>
      <c r="D25" s="50">
        <f t="shared" si="3"/>
        <v>45</v>
      </c>
      <c r="E25" s="51"/>
      <c r="F25" s="51"/>
      <c r="G25" s="51"/>
      <c r="H25" s="49">
        <f t="shared" si="0"/>
        <v>45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45</v>
      </c>
      <c r="O25" s="10"/>
    </row>
    <row r="26" spans="2:15" ht="39.950000000000003" customHeight="1">
      <c r="B26" s="5"/>
      <c r="C26" s="45">
        <v>15</v>
      </c>
      <c r="D26" s="50">
        <f t="shared" si="3"/>
        <v>45</v>
      </c>
      <c r="E26" s="51"/>
      <c r="F26" s="51"/>
      <c r="G26" s="51">
        <v>1</v>
      </c>
      <c r="H26" s="49">
        <f t="shared" si="0"/>
        <v>44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44</v>
      </c>
      <c r="O26" s="10"/>
    </row>
    <row r="27" spans="2:15" ht="39.950000000000003" customHeight="1">
      <c r="B27" s="5"/>
      <c r="C27" s="45">
        <v>16</v>
      </c>
      <c r="D27" s="50">
        <f t="shared" si="3"/>
        <v>44</v>
      </c>
      <c r="E27" s="51"/>
      <c r="F27" s="51"/>
      <c r="G27" s="51">
        <v>1</v>
      </c>
      <c r="H27" s="49">
        <f t="shared" si="0"/>
        <v>43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43</v>
      </c>
      <c r="O27" s="10"/>
    </row>
    <row r="28" spans="2:15" ht="39.950000000000003" customHeight="1">
      <c r="B28" s="5"/>
      <c r="C28" s="45">
        <v>17</v>
      </c>
      <c r="D28" s="50">
        <f t="shared" si="3"/>
        <v>43</v>
      </c>
      <c r="E28" s="51"/>
      <c r="F28" s="51"/>
      <c r="G28" s="51">
        <v>3</v>
      </c>
      <c r="H28" s="49">
        <f t="shared" si="0"/>
        <v>40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40</v>
      </c>
      <c r="O28" s="10"/>
    </row>
    <row r="29" spans="2:15" ht="39.950000000000003" customHeight="1">
      <c r="B29" s="5"/>
      <c r="C29" s="45">
        <v>18</v>
      </c>
      <c r="D29" s="50">
        <f t="shared" si="3"/>
        <v>40</v>
      </c>
      <c r="E29" s="51"/>
      <c r="F29" s="51"/>
      <c r="G29" s="51">
        <v>3</v>
      </c>
      <c r="H29" s="49">
        <f t="shared" si="0"/>
        <v>37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37</v>
      </c>
      <c r="O29" s="10"/>
    </row>
    <row r="30" spans="2:15" ht="39.950000000000003" customHeight="1">
      <c r="B30" s="5"/>
      <c r="C30" s="45">
        <v>19</v>
      </c>
      <c r="D30" s="50">
        <f t="shared" si="3"/>
        <v>37</v>
      </c>
      <c r="E30" s="51"/>
      <c r="F30" s="51"/>
      <c r="G30" s="51">
        <v>2</v>
      </c>
      <c r="H30" s="49">
        <f t="shared" si="0"/>
        <v>35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35</v>
      </c>
      <c r="O30" s="10"/>
    </row>
    <row r="31" spans="2:15" ht="39.950000000000003" customHeight="1">
      <c r="B31" s="5"/>
      <c r="C31" s="45">
        <v>20</v>
      </c>
      <c r="D31" s="50">
        <f t="shared" si="3"/>
        <v>35</v>
      </c>
      <c r="E31" s="51">
        <v>40</v>
      </c>
      <c r="F31" s="51"/>
      <c r="G31" s="51">
        <v>3</v>
      </c>
      <c r="H31" s="49">
        <f t="shared" si="0"/>
        <v>72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72</v>
      </c>
      <c r="E32" s="51"/>
      <c r="F32" s="51"/>
      <c r="G32" s="51">
        <v>3</v>
      </c>
      <c r="H32" s="49">
        <f t="shared" si="0"/>
        <v>69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69</v>
      </c>
      <c r="O32" s="10"/>
    </row>
    <row r="33" spans="2:15" ht="39.950000000000003" customHeight="1">
      <c r="B33" s="5"/>
      <c r="C33" s="45">
        <v>22</v>
      </c>
      <c r="D33" s="50">
        <f t="shared" si="3"/>
        <v>69</v>
      </c>
      <c r="E33" s="51"/>
      <c r="F33" s="51"/>
      <c r="G33" s="51">
        <v>1</v>
      </c>
      <c r="H33" s="49">
        <f t="shared" si="0"/>
        <v>68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68</v>
      </c>
      <c r="O33" s="10"/>
    </row>
    <row r="34" spans="2:15" ht="39.950000000000003" customHeight="1">
      <c r="B34" s="5"/>
      <c r="C34" s="45">
        <v>23</v>
      </c>
      <c r="D34" s="50">
        <f t="shared" si="3"/>
        <v>68</v>
      </c>
      <c r="E34" s="51"/>
      <c r="F34" s="51"/>
      <c r="G34" s="51">
        <v>2</v>
      </c>
      <c r="H34" s="49">
        <f t="shared" si="0"/>
        <v>66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66</v>
      </c>
      <c r="O34" s="10"/>
    </row>
    <row r="35" spans="2:15" ht="39.950000000000003" customHeight="1">
      <c r="B35" s="5"/>
      <c r="C35" s="45">
        <v>24</v>
      </c>
      <c r="D35" s="50">
        <f t="shared" si="3"/>
        <v>66</v>
      </c>
      <c r="E35" s="51"/>
      <c r="F35" s="51"/>
      <c r="G35" s="51">
        <v>2</v>
      </c>
      <c r="H35" s="49">
        <f t="shared" si="0"/>
        <v>64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64</v>
      </c>
      <c r="O35" s="10"/>
    </row>
    <row r="36" spans="2:15" ht="39.950000000000003" customHeight="1">
      <c r="B36" s="5"/>
      <c r="C36" s="45">
        <v>25</v>
      </c>
      <c r="D36" s="50">
        <f t="shared" si="3"/>
        <v>64</v>
      </c>
      <c r="E36" s="51"/>
      <c r="F36" s="51"/>
      <c r="G36" s="51">
        <v>6</v>
      </c>
      <c r="H36" s="49">
        <f t="shared" si="0"/>
        <v>58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58</v>
      </c>
      <c r="O36" s="10"/>
    </row>
    <row r="37" spans="2:15" ht="39.950000000000003" customHeight="1">
      <c r="B37" s="5"/>
      <c r="C37" s="45">
        <v>26</v>
      </c>
      <c r="D37" s="50">
        <f t="shared" si="3"/>
        <v>58</v>
      </c>
      <c r="E37" s="51"/>
      <c r="F37" s="51"/>
      <c r="G37" s="51">
        <v>2</v>
      </c>
      <c r="H37" s="49">
        <f>$D37+$E37+$F37-$G37</f>
        <v>56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56</v>
      </c>
      <c r="O37" s="10"/>
    </row>
    <row r="38" spans="2:15" ht="39.950000000000003" customHeight="1">
      <c r="B38" s="5"/>
      <c r="C38" s="45">
        <v>27</v>
      </c>
      <c r="D38" s="50">
        <f t="shared" si="3"/>
        <v>56</v>
      </c>
      <c r="E38" s="51"/>
      <c r="F38" s="51"/>
      <c r="G38" s="51">
        <v>5</v>
      </c>
      <c r="H38" s="49">
        <f>$D38+$E38+$F38-$G38</f>
        <v>51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51</v>
      </c>
      <c r="O38" s="10"/>
    </row>
    <row r="39" spans="2:15" ht="39.950000000000003" customHeight="1">
      <c r="B39" s="5"/>
      <c r="C39" s="45">
        <v>28</v>
      </c>
      <c r="D39" s="50">
        <f t="shared" si="3"/>
        <v>51</v>
      </c>
      <c r="E39" s="51"/>
      <c r="F39" s="51"/>
      <c r="G39" s="51">
        <v>5</v>
      </c>
      <c r="H39" s="49">
        <f t="shared" si="0"/>
        <v>46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46</v>
      </c>
      <c r="O39" s="10"/>
    </row>
    <row r="40" spans="2:15" ht="39.950000000000003" customHeight="1">
      <c r="B40" s="5"/>
      <c r="C40" s="45">
        <v>29</v>
      </c>
      <c r="D40" s="50">
        <f t="shared" si="3"/>
        <v>46</v>
      </c>
      <c r="E40" s="51"/>
      <c r="F40" s="51"/>
      <c r="G40" s="51">
        <v>1</v>
      </c>
      <c r="H40" s="49">
        <f t="shared" si="0"/>
        <v>45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45</v>
      </c>
      <c r="O40" s="10"/>
    </row>
    <row r="41" spans="2:15" ht="39.950000000000003" customHeight="1">
      <c r="B41" s="5"/>
      <c r="C41" s="45">
        <v>30</v>
      </c>
      <c r="D41" s="50">
        <f t="shared" si="3"/>
        <v>45</v>
      </c>
      <c r="E41" s="51"/>
      <c r="F41" s="51"/>
      <c r="G41" s="51">
        <v>3</v>
      </c>
      <c r="H41" s="49">
        <f t="shared" si="0"/>
        <v>42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42</v>
      </c>
      <c r="E42" s="52"/>
      <c r="F42" s="52"/>
      <c r="G42" s="52"/>
      <c r="H42" s="49">
        <f t="shared" si="0"/>
        <v>42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92</v>
      </c>
      <c r="F44" s="58">
        <f>SUM($F12:$F42)</f>
        <v>0</v>
      </c>
      <c r="G44" s="59">
        <f>SUM($G12:$G42)</f>
        <v>85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HOAGARDEN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</v>
      </c>
      <c r="E12" s="48"/>
      <c r="F12" s="48"/>
      <c r="G12" s="48"/>
      <c r="H12" s="49">
        <f>$D12+$E12+$F12-$G12</f>
        <v>37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37</v>
      </c>
      <c r="O12" s="10"/>
    </row>
    <row r="13" spans="2:15" ht="39.950000000000003" customHeight="1">
      <c r="B13" s="5"/>
      <c r="C13" s="45">
        <v>2</v>
      </c>
      <c r="D13" s="50">
        <f>$H12</f>
        <v>37</v>
      </c>
      <c r="E13" s="51"/>
      <c r="F13" s="51"/>
      <c r="G13" s="51">
        <v>4</v>
      </c>
      <c r="H13" s="49">
        <f t="shared" ref="H13:H42" si="0">$D13+$E13+$F13-$G13</f>
        <v>33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</v>
      </c>
      <c r="E14" s="51"/>
      <c r="F14" s="51"/>
      <c r="G14" s="51"/>
      <c r="H14" s="49">
        <f t="shared" si="0"/>
        <v>33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33</v>
      </c>
      <c r="O14" s="10"/>
    </row>
    <row r="15" spans="2:15" ht="39.950000000000003" customHeight="1">
      <c r="B15" s="5"/>
      <c r="C15" s="45">
        <v>4</v>
      </c>
      <c r="D15" s="50">
        <f t="shared" si="3"/>
        <v>33</v>
      </c>
      <c r="E15" s="51"/>
      <c r="F15" s="51"/>
      <c r="G15" s="51"/>
      <c r="H15" s="49">
        <f t="shared" si="0"/>
        <v>33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33</v>
      </c>
      <c r="O15" s="10"/>
    </row>
    <row r="16" spans="2:15" ht="39.950000000000003" customHeight="1">
      <c r="B16" s="5"/>
      <c r="C16" s="45">
        <v>5</v>
      </c>
      <c r="D16" s="50">
        <f t="shared" si="3"/>
        <v>33</v>
      </c>
      <c r="E16" s="51"/>
      <c r="F16" s="51"/>
      <c r="G16" s="51"/>
      <c r="H16" s="49">
        <f t="shared" si="0"/>
        <v>33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33</v>
      </c>
      <c r="O16" s="10"/>
    </row>
    <row r="17" spans="2:15" ht="39.950000000000003" customHeight="1">
      <c r="B17" s="5"/>
      <c r="C17" s="45">
        <v>6</v>
      </c>
      <c r="D17" s="50">
        <f t="shared" si="3"/>
        <v>33</v>
      </c>
      <c r="E17" s="51"/>
      <c r="F17" s="51"/>
      <c r="G17" s="51"/>
      <c r="H17" s="49">
        <f t="shared" si="0"/>
        <v>33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33</v>
      </c>
      <c r="O17" s="10"/>
    </row>
    <row r="18" spans="2:15" ht="39.950000000000003" customHeight="1">
      <c r="B18" s="5"/>
      <c r="C18" s="45">
        <v>7</v>
      </c>
      <c r="D18" s="50">
        <f t="shared" si="3"/>
        <v>33</v>
      </c>
      <c r="E18" s="51"/>
      <c r="F18" s="51"/>
      <c r="G18" s="51"/>
      <c r="H18" s="49">
        <f t="shared" si="0"/>
        <v>33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33</v>
      </c>
      <c r="O18" s="10"/>
    </row>
    <row r="19" spans="2:15" ht="39.950000000000003" customHeight="1">
      <c r="B19" s="5"/>
      <c r="C19" s="45">
        <v>8</v>
      </c>
      <c r="D19" s="50">
        <f t="shared" si="3"/>
        <v>33</v>
      </c>
      <c r="E19" s="51"/>
      <c r="F19" s="51"/>
      <c r="G19" s="51">
        <v>5</v>
      </c>
      <c r="H19" s="49">
        <f t="shared" si="0"/>
        <v>28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28</v>
      </c>
      <c r="O19" s="10"/>
    </row>
    <row r="20" spans="2:15" ht="39.950000000000003" customHeight="1">
      <c r="B20" s="5"/>
      <c r="C20" s="45">
        <v>9</v>
      </c>
      <c r="D20" s="50">
        <f t="shared" si="3"/>
        <v>28</v>
      </c>
      <c r="E20" s="51">
        <v>24</v>
      </c>
      <c r="F20" s="51"/>
      <c r="G20" s="51">
        <v>4</v>
      </c>
      <c r="H20" s="49">
        <f t="shared" si="0"/>
        <v>48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48</v>
      </c>
      <c r="O20" s="10"/>
    </row>
    <row r="21" spans="2:15" ht="39.950000000000003" customHeight="1">
      <c r="B21" s="5"/>
      <c r="C21" s="45">
        <v>10</v>
      </c>
      <c r="D21" s="50">
        <f t="shared" si="3"/>
        <v>48</v>
      </c>
      <c r="E21" s="51"/>
      <c r="F21" s="51"/>
      <c r="G21" s="51"/>
      <c r="H21" s="49">
        <f t="shared" si="0"/>
        <v>48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48</v>
      </c>
      <c r="O21" s="10"/>
    </row>
    <row r="22" spans="2:15" ht="39.950000000000003" customHeight="1">
      <c r="B22" s="5"/>
      <c r="C22" s="45">
        <v>11</v>
      </c>
      <c r="D22" s="50">
        <f t="shared" si="3"/>
        <v>48</v>
      </c>
      <c r="E22" s="51"/>
      <c r="F22" s="51"/>
      <c r="G22" s="51"/>
      <c r="H22" s="49">
        <f t="shared" si="0"/>
        <v>48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48</v>
      </c>
      <c r="O22" s="10"/>
    </row>
    <row r="23" spans="2:15" ht="39.950000000000003" customHeight="1">
      <c r="B23" s="5"/>
      <c r="C23" s="45">
        <v>12</v>
      </c>
      <c r="D23" s="50">
        <f t="shared" si="3"/>
        <v>48</v>
      </c>
      <c r="E23" s="51"/>
      <c r="F23" s="51"/>
      <c r="G23" s="51">
        <v>1</v>
      </c>
      <c r="H23" s="49">
        <f t="shared" si="0"/>
        <v>47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47</v>
      </c>
      <c r="O23" s="10"/>
    </row>
    <row r="24" spans="2:15" ht="39.950000000000003" customHeight="1">
      <c r="B24" s="5"/>
      <c r="C24" s="45">
        <v>13</v>
      </c>
      <c r="D24" s="50">
        <f t="shared" si="3"/>
        <v>47</v>
      </c>
      <c r="E24" s="51"/>
      <c r="F24" s="51"/>
      <c r="G24" s="51"/>
      <c r="H24" s="49">
        <f t="shared" si="0"/>
        <v>47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47</v>
      </c>
      <c r="O24" s="10"/>
    </row>
    <row r="25" spans="2:15" ht="39.950000000000003" customHeight="1">
      <c r="B25" s="5"/>
      <c r="C25" s="45">
        <v>14</v>
      </c>
      <c r="D25" s="50">
        <f t="shared" si="3"/>
        <v>47</v>
      </c>
      <c r="E25" s="51"/>
      <c r="F25" s="51"/>
      <c r="G25" s="51">
        <v>4</v>
      </c>
      <c r="H25" s="49">
        <f t="shared" si="0"/>
        <v>43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43</v>
      </c>
      <c r="O25" s="10"/>
    </row>
    <row r="26" spans="2:15" ht="39.950000000000003" customHeight="1">
      <c r="B26" s="5"/>
      <c r="C26" s="45">
        <v>15</v>
      </c>
      <c r="D26" s="50">
        <f t="shared" si="3"/>
        <v>43</v>
      </c>
      <c r="E26" s="51"/>
      <c r="F26" s="51"/>
      <c r="G26" s="51">
        <v>1</v>
      </c>
      <c r="H26" s="49">
        <f t="shared" si="0"/>
        <v>42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42</v>
      </c>
      <c r="O26" s="10"/>
    </row>
    <row r="27" spans="2:15" ht="39.950000000000003" customHeight="1">
      <c r="B27" s="5"/>
      <c r="C27" s="45">
        <v>16</v>
      </c>
      <c r="D27" s="50">
        <f t="shared" si="3"/>
        <v>42</v>
      </c>
      <c r="E27" s="51"/>
      <c r="F27" s="51"/>
      <c r="G27" s="51"/>
      <c r="H27" s="49">
        <f t="shared" si="0"/>
        <v>42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42</v>
      </c>
      <c r="O27" s="10"/>
    </row>
    <row r="28" spans="2:15" ht="39.950000000000003" customHeight="1">
      <c r="B28" s="5"/>
      <c r="C28" s="45">
        <v>17</v>
      </c>
      <c r="D28" s="50">
        <f t="shared" si="3"/>
        <v>42</v>
      </c>
      <c r="E28" s="51"/>
      <c r="F28" s="51"/>
      <c r="G28" s="51"/>
      <c r="H28" s="49">
        <f t="shared" si="0"/>
        <v>42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42</v>
      </c>
      <c r="O28" s="10"/>
    </row>
    <row r="29" spans="2:15" ht="39.950000000000003" customHeight="1">
      <c r="B29" s="5"/>
      <c r="C29" s="45">
        <v>18</v>
      </c>
      <c r="D29" s="50">
        <f t="shared" si="3"/>
        <v>42</v>
      </c>
      <c r="E29" s="51"/>
      <c r="F29" s="51"/>
      <c r="G29" s="51">
        <v>13</v>
      </c>
      <c r="H29" s="49">
        <f t="shared" si="0"/>
        <v>29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29</v>
      </c>
      <c r="O29" s="10"/>
    </row>
    <row r="30" spans="2:15" ht="39.950000000000003" customHeight="1">
      <c r="B30" s="5"/>
      <c r="C30" s="45">
        <v>19</v>
      </c>
      <c r="D30" s="50">
        <f t="shared" si="3"/>
        <v>29</v>
      </c>
      <c r="E30" s="51"/>
      <c r="F30" s="51"/>
      <c r="G30" s="51"/>
      <c r="H30" s="49">
        <f t="shared" si="0"/>
        <v>29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29</v>
      </c>
      <c r="O30" s="10"/>
    </row>
    <row r="31" spans="2:15" ht="39.950000000000003" customHeight="1">
      <c r="B31" s="5"/>
      <c r="C31" s="45">
        <v>20</v>
      </c>
      <c r="D31" s="50">
        <f t="shared" si="3"/>
        <v>29</v>
      </c>
      <c r="E31" s="51"/>
      <c r="F31" s="51"/>
      <c r="G31" s="51"/>
      <c r="H31" s="49">
        <f t="shared" si="0"/>
        <v>29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29</v>
      </c>
      <c r="O31" s="10"/>
    </row>
    <row r="32" spans="2:15" ht="39.950000000000003" customHeight="1">
      <c r="B32" s="5"/>
      <c r="C32" s="45">
        <v>21</v>
      </c>
      <c r="D32" s="50">
        <f t="shared" si="3"/>
        <v>29</v>
      </c>
      <c r="E32" s="51"/>
      <c r="F32" s="51"/>
      <c r="G32" s="51"/>
      <c r="H32" s="49">
        <f t="shared" si="0"/>
        <v>29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29</v>
      </c>
      <c r="O32" s="10"/>
    </row>
    <row r="33" spans="2:15" ht="39.950000000000003" customHeight="1">
      <c r="B33" s="5"/>
      <c r="C33" s="45">
        <v>22</v>
      </c>
      <c r="D33" s="50">
        <f t="shared" si="3"/>
        <v>29</v>
      </c>
      <c r="E33" s="51"/>
      <c r="F33" s="51"/>
      <c r="G33" s="51">
        <v>1</v>
      </c>
      <c r="H33" s="49">
        <f t="shared" si="0"/>
        <v>28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28</v>
      </c>
      <c r="O33" s="10"/>
    </row>
    <row r="34" spans="2:15" ht="39.950000000000003" customHeight="1">
      <c r="B34" s="5"/>
      <c r="C34" s="45">
        <v>23</v>
      </c>
      <c r="D34" s="50">
        <f t="shared" si="3"/>
        <v>28</v>
      </c>
      <c r="E34" s="51"/>
      <c r="F34" s="51"/>
      <c r="G34" s="51"/>
      <c r="H34" s="49">
        <f t="shared" si="0"/>
        <v>28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28</v>
      </c>
      <c r="O34" s="10"/>
    </row>
    <row r="35" spans="2:15" ht="39.950000000000003" customHeight="1">
      <c r="B35" s="5"/>
      <c r="C35" s="45">
        <v>24</v>
      </c>
      <c r="D35" s="50">
        <f t="shared" si="3"/>
        <v>28</v>
      </c>
      <c r="E35" s="51"/>
      <c r="F35" s="51"/>
      <c r="G35" s="51">
        <v>2</v>
      </c>
      <c r="H35" s="49">
        <f t="shared" si="0"/>
        <v>26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26</v>
      </c>
      <c r="O35" s="10"/>
    </row>
    <row r="36" spans="2:15" ht="39.950000000000003" customHeight="1">
      <c r="B36" s="5"/>
      <c r="C36" s="45">
        <v>25</v>
      </c>
      <c r="D36" s="50">
        <f t="shared" si="3"/>
        <v>26</v>
      </c>
      <c r="E36" s="51"/>
      <c r="F36" s="51"/>
      <c r="G36" s="51"/>
      <c r="H36" s="49">
        <f t="shared" si="0"/>
        <v>26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26</v>
      </c>
      <c r="O36" s="10"/>
    </row>
    <row r="37" spans="2:15" ht="39.950000000000003" customHeight="1">
      <c r="B37" s="5"/>
      <c r="C37" s="45">
        <v>26</v>
      </c>
      <c r="D37" s="50">
        <f t="shared" si="3"/>
        <v>26</v>
      </c>
      <c r="E37" s="51">
        <v>24</v>
      </c>
      <c r="F37" s="51"/>
      <c r="G37" s="51"/>
      <c r="H37" s="49">
        <f t="shared" si="0"/>
        <v>50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50</v>
      </c>
      <c r="O37" s="10"/>
    </row>
    <row r="38" spans="2:15" ht="39.950000000000003" customHeight="1">
      <c r="B38" s="5"/>
      <c r="C38" s="45">
        <v>27</v>
      </c>
      <c r="D38" s="50">
        <f t="shared" si="3"/>
        <v>50</v>
      </c>
      <c r="E38" s="51"/>
      <c r="F38" s="51"/>
      <c r="G38" s="51"/>
      <c r="H38" s="49">
        <f t="shared" si="0"/>
        <v>50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50</v>
      </c>
      <c r="O38" s="10"/>
    </row>
    <row r="39" spans="2:15" ht="39.950000000000003" customHeight="1">
      <c r="B39" s="5"/>
      <c r="C39" s="45">
        <v>28</v>
      </c>
      <c r="D39" s="50">
        <f t="shared" si="3"/>
        <v>50</v>
      </c>
      <c r="E39" s="51"/>
      <c r="F39" s="51"/>
      <c r="G39" s="51"/>
      <c r="H39" s="49">
        <f t="shared" si="0"/>
        <v>50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50</v>
      </c>
      <c r="O39" s="10"/>
    </row>
    <row r="40" spans="2:15" ht="39.950000000000003" customHeight="1">
      <c r="B40" s="5"/>
      <c r="C40" s="45">
        <v>29</v>
      </c>
      <c r="D40" s="50">
        <f t="shared" si="3"/>
        <v>50</v>
      </c>
      <c r="E40" s="51"/>
      <c r="F40" s="51"/>
      <c r="G40" s="51">
        <v>13</v>
      </c>
      <c r="H40" s="49">
        <f t="shared" si="0"/>
        <v>37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37</v>
      </c>
      <c r="O40" s="10"/>
    </row>
    <row r="41" spans="2:15" ht="39.950000000000003" customHeight="1">
      <c r="B41" s="5"/>
      <c r="C41" s="45">
        <v>30</v>
      </c>
      <c r="D41" s="50">
        <f t="shared" si="3"/>
        <v>37</v>
      </c>
      <c r="E41" s="51"/>
      <c r="F41" s="51"/>
      <c r="G41" s="51"/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37</v>
      </c>
      <c r="E42" s="52"/>
      <c r="F42" s="52"/>
      <c r="G42" s="52">
        <v>4</v>
      </c>
      <c r="H42" s="49">
        <f t="shared" si="0"/>
        <v>33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52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4" activePane="bottomLeft" state="frozen"/>
      <selection pane="bottomLeft" activeCell="G38" sqref="G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33</v>
      </c>
      <c r="E12" s="48"/>
      <c r="F12" s="48"/>
      <c r="G12" s="48"/>
      <c r="H12" s="49">
        <f>$D12+$E12+$F12-$G12</f>
        <v>33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950000000000003" customHeight="1">
      <c r="B13" s="5"/>
      <c r="C13" s="45">
        <v>2</v>
      </c>
      <c r="D13" s="50">
        <f>$H12</f>
        <v>33</v>
      </c>
      <c r="E13" s="51"/>
      <c r="F13" s="51"/>
      <c r="G13" s="51">
        <v>6</v>
      </c>
      <c r="H13" s="49">
        <f t="shared" ref="H13:H42" si="0">$D13+$E13+$F13-$G13</f>
        <v>27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</v>
      </c>
      <c r="E14" s="51"/>
      <c r="F14" s="51"/>
      <c r="G14" s="51">
        <v>17</v>
      </c>
      <c r="H14" s="49">
        <f t="shared" si="0"/>
        <v>10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</v>
      </c>
      <c r="O14" s="10"/>
    </row>
    <row r="15" spans="2:15" ht="39.950000000000003" customHeight="1">
      <c r="B15" s="5"/>
      <c r="C15" s="45">
        <v>4</v>
      </c>
      <c r="D15" s="50">
        <f t="shared" si="3"/>
        <v>10</v>
      </c>
      <c r="E15" s="51"/>
      <c r="F15" s="51"/>
      <c r="G15" s="51"/>
      <c r="H15" s="49">
        <f t="shared" si="0"/>
        <v>10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10</v>
      </c>
      <c r="O15" s="10"/>
    </row>
    <row r="16" spans="2:15" ht="39.950000000000003" customHeight="1">
      <c r="B16" s="5"/>
      <c r="C16" s="45">
        <v>5</v>
      </c>
      <c r="D16" s="50">
        <f t="shared" si="3"/>
        <v>10</v>
      </c>
      <c r="E16" s="51">
        <v>48</v>
      </c>
      <c r="F16" s="51"/>
      <c r="G16" s="51">
        <v>8</v>
      </c>
      <c r="H16" s="49">
        <f t="shared" si="0"/>
        <v>50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50</v>
      </c>
      <c r="O16" s="10"/>
    </row>
    <row r="17" spans="2:15" ht="39.950000000000003" customHeight="1">
      <c r="B17" s="5"/>
      <c r="C17" s="45">
        <v>6</v>
      </c>
      <c r="D17" s="50">
        <f t="shared" si="3"/>
        <v>50</v>
      </c>
      <c r="E17" s="51"/>
      <c r="F17" s="51"/>
      <c r="G17" s="51"/>
      <c r="H17" s="49">
        <f t="shared" si="0"/>
        <v>50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50</v>
      </c>
      <c r="O17" s="10"/>
    </row>
    <row r="18" spans="2:15" ht="39.950000000000003" customHeight="1">
      <c r="B18" s="5"/>
      <c r="C18" s="45">
        <v>7</v>
      </c>
      <c r="D18" s="50">
        <f t="shared" si="3"/>
        <v>50</v>
      </c>
      <c r="E18" s="51"/>
      <c r="F18" s="51"/>
      <c r="G18" s="51"/>
      <c r="H18" s="49">
        <f t="shared" si="0"/>
        <v>50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50</v>
      </c>
      <c r="O18" s="10"/>
    </row>
    <row r="19" spans="2:15" ht="39.950000000000003" customHeight="1">
      <c r="B19" s="5"/>
      <c r="C19" s="45">
        <v>8</v>
      </c>
      <c r="D19" s="50">
        <f t="shared" si="3"/>
        <v>50</v>
      </c>
      <c r="E19" s="51"/>
      <c r="F19" s="51"/>
      <c r="G19" s="51"/>
      <c r="H19" s="49">
        <f t="shared" si="0"/>
        <v>50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50</v>
      </c>
      <c r="O19" s="10"/>
    </row>
    <row r="20" spans="2:15" ht="39.950000000000003" customHeight="1">
      <c r="B20" s="5"/>
      <c r="C20" s="45">
        <v>9</v>
      </c>
      <c r="D20" s="50">
        <f t="shared" si="3"/>
        <v>50</v>
      </c>
      <c r="E20" s="51">
        <v>24</v>
      </c>
      <c r="F20" s="51"/>
      <c r="G20" s="51">
        <v>5</v>
      </c>
      <c r="H20" s="49">
        <f t="shared" si="0"/>
        <v>69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69</v>
      </c>
      <c r="O20" s="10"/>
    </row>
    <row r="21" spans="2:15" ht="39.950000000000003" customHeight="1">
      <c r="B21" s="5"/>
      <c r="C21" s="45">
        <v>10</v>
      </c>
      <c r="D21" s="50">
        <f t="shared" si="3"/>
        <v>69</v>
      </c>
      <c r="E21" s="51"/>
      <c r="F21" s="51"/>
      <c r="G21" s="51">
        <v>5</v>
      </c>
      <c r="H21" s="49">
        <f t="shared" si="0"/>
        <v>64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64</v>
      </c>
      <c r="O21" s="10"/>
    </row>
    <row r="22" spans="2:15" ht="39.950000000000003" customHeight="1">
      <c r="B22" s="5"/>
      <c r="C22" s="45">
        <v>11</v>
      </c>
      <c r="D22" s="50">
        <f t="shared" si="3"/>
        <v>64</v>
      </c>
      <c r="E22" s="51"/>
      <c r="F22" s="51"/>
      <c r="G22" s="51">
        <v>1</v>
      </c>
      <c r="H22" s="49">
        <f t="shared" si="0"/>
        <v>63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63</v>
      </c>
      <c r="O22" s="10"/>
    </row>
    <row r="23" spans="2:15" ht="39.950000000000003" customHeight="1">
      <c r="B23" s="5"/>
      <c r="C23" s="45">
        <v>12</v>
      </c>
      <c r="D23" s="50">
        <f t="shared" si="3"/>
        <v>63</v>
      </c>
      <c r="E23" s="51"/>
      <c r="F23" s="51"/>
      <c r="G23" s="51">
        <v>6</v>
      </c>
      <c r="H23" s="49">
        <f t="shared" si="0"/>
        <v>57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57</v>
      </c>
      <c r="O23" s="10"/>
    </row>
    <row r="24" spans="2:15" ht="39.950000000000003" customHeight="1">
      <c r="B24" s="5"/>
      <c r="C24" s="45">
        <v>13</v>
      </c>
      <c r="D24" s="50">
        <f t="shared" si="3"/>
        <v>57</v>
      </c>
      <c r="E24" s="51"/>
      <c r="F24" s="51"/>
      <c r="G24" s="51"/>
      <c r="H24" s="49">
        <f t="shared" si="0"/>
        <v>57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57</v>
      </c>
      <c r="O24" s="10"/>
    </row>
    <row r="25" spans="2:15" ht="39.950000000000003" customHeight="1">
      <c r="B25" s="5"/>
      <c r="C25" s="45">
        <v>14</v>
      </c>
      <c r="D25" s="50">
        <f t="shared" si="3"/>
        <v>57</v>
      </c>
      <c r="E25" s="51"/>
      <c r="F25" s="51"/>
      <c r="G25" s="51"/>
      <c r="H25" s="49">
        <f t="shared" si="0"/>
        <v>57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57</v>
      </c>
      <c r="O25" s="10"/>
    </row>
    <row r="26" spans="2:15" ht="39.950000000000003" customHeight="1">
      <c r="B26" s="5"/>
      <c r="C26" s="45">
        <v>15</v>
      </c>
      <c r="D26" s="50">
        <f t="shared" si="3"/>
        <v>57</v>
      </c>
      <c r="E26" s="51"/>
      <c r="F26" s="51"/>
      <c r="G26" s="51"/>
      <c r="H26" s="49">
        <f t="shared" si="0"/>
        <v>57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57</v>
      </c>
      <c r="O26" s="10"/>
    </row>
    <row r="27" spans="2:15" ht="39.950000000000003" customHeight="1">
      <c r="B27" s="5"/>
      <c r="C27" s="45">
        <v>16</v>
      </c>
      <c r="D27" s="50">
        <f t="shared" si="3"/>
        <v>57</v>
      </c>
      <c r="E27" s="51"/>
      <c r="F27" s="51"/>
      <c r="G27" s="51">
        <v>4</v>
      </c>
      <c r="H27" s="49">
        <f t="shared" si="0"/>
        <v>53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53</v>
      </c>
      <c r="O27" s="10"/>
    </row>
    <row r="28" spans="2:15" ht="39.950000000000003" customHeight="1">
      <c r="B28" s="5"/>
      <c r="C28" s="45">
        <v>17</v>
      </c>
      <c r="D28" s="50">
        <f t="shared" si="3"/>
        <v>53</v>
      </c>
      <c r="E28" s="51"/>
      <c r="F28" s="51"/>
      <c r="G28" s="51">
        <v>5</v>
      </c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/>
      <c r="H29" s="49">
        <f t="shared" si="0"/>
        <v>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48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>
        <v>2</v>
      </c>
      <c r="H31" s="49">
        <f t="shared" si="0"/>
        <v>46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46</v>
      </c>
      <c r="O31" s="10"/>
    </row>
    <row r="32" spans="2:15" ht="39.950000000000003" customHeight="1">
      <c r="B32" s="5"/>
      <c r="C32" s="45">
        <v>21</v>
      </c>
      <c r="D32" s="50">
        <f t="shared" si="3"/>
        <v>46</v>
      </c>
      <c r="E32" s="51"/>
      <c r="F32" s="51"/>
      <c r="G32" s="51">
        <v>3</v>
      </c>
      <c r="H32" s="49">
        <f t="shared" si="0"/>
        <v>43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43</v>
      </c>
      <c r="O32" s="10"/>
    </row>
    <row r="33" spans="2:15" ht="39.950000000000003" customHeight="1">
      <c r="B33" s="5"/>
      <c r="C33" s="45">
        <v>22</v>
      </c>
      <c r="D33" s="50">
        <f t="shared" si="3"/>
        <v>43</v>
      </c>
      <c r="E33" s="51"/>
      <c r="F33" s="51"/>
      <c r="G33" s="51"/>
      <c r="H33" s="49">
        <f t="shared" si="0"/>
        <v>43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43</v>
      </c>
      <c r="O33" s="10"/>
    </row>
    <row r="34" spans="2:15" ht="39.950000000000003" customHeight="1">
      <c r="B34" s="5"/>
      <c r="C34" s="45">
        <v>23</v>
      </c>
      <c r="D34" s="50">
        <f t="shared" si="3"/>
        <v>43</v>
      </c>
      <c r="E34" s="51"/>
      <c r="F34" s="51"/>
      <c r="G34" s="51"/>
      <c r="H34" s="49">
        <f t="shared" si="0"/>
        <v>43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43</v>
      </c>
      <c r="O34" s="10"/>
    </row>
    <row r="35" spans="2:15" ht="39.950000000000003" customHeight="1">
      <c r="B35" s="5"/>
      <c r="C35" s="45">
        <v>24</v>
      </c>
      <c r="D35" s="50">
        <f t="shared" si="3"/>
        <v>43</v>
      </c>
      <c r="E35" s="51"/>
      <c r="F35" s="51"/>
      <c r="G35" s="51">
        <v>2</v>
      </c>
      <c r="H35" s="49">
        <f t="shared" si="0"/>
        <v>41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41</v>
      </c>
      <c r="O35" s="10"/>
    </row>
    <row r="36" spans="2:15" ht="39.950000000000003" customHeight="1">
      <c r="B36" s="5"/>
      <c r="C36" s="45">
        <v>25</v>
      </c>
      <c r="D36" s="50">
        <f t="shared" si="3"/>
        <v>41</v>
      </c>
      <c r="E36" s="51"/>
      <c r="F36" s="51"/>
      <c r="G36" s="51"/>
      <c r="H36" s="49">
        <f t="shared" si="0"/>
        <v>41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41</v>
      </c>
      <c r="O36" s="10"/>
    </row>
    <row r="37" spans="2:15" ht="39.950000000000003" customHeight="1">
      <c r="B37" s="5"/>
      <c r="C37" s="45">
        <v>26</v>
      </c>
      <c r="D37" s="50">
        <f t="shared" si="3"/>
        <v>41</v>
      </c>
      <c r="E37" s="51"/>
      <c r="F37" s="51"/>
      <c r="G37" s="51">
        <v>6</v>
      </c>
      <c r="H37" s="49">
        <f t="shared" si="0"/>
        <v>35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35</v>
      </c>
      <c r="O37" s="10"/>
    </row>
    <row r="38" spans="2:15" ht="39.950000000000003" customHeight="1">
      <c r="B38" s="5"/>
      <c r="C38" s="45">
        <v>27</v>
      </c>
      <c r="D38" s="50">
        <f t="shared" si="3"/>
        <v>35</v>
      </c>
      <c r="E38" s="51"/>
      <c r="F38" s="51"/>
      <c r="G38" s="51">
        <v>4</v>
      </c>
      <c r="H38" s="49">
        <f t="shared" si="0"/>
        <v>31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31</v>
      </c>
      <c r="O38" s="10"/>
    </row>
    <row r="39" spans="2:15" ht="39.950000000000003" customHeight="1">
      <c r="B39" s="5"/>
      <c r="C39" s="45">
        <v>28</v>
      </c>
      <c r="D39" s="50">
        <f t="shared" si="3"/>
        <v>31</v>
      </c>
      <c r="E39" s="51"/>
      <c r="F39" s="51"/>
      <c r="G39" s="51">
        <v>3</v>
      </c>
      <c r="H39" s="49">
        <f t="shared" si="0"/>
        <v>28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28</v>
      </c>
      <c r="O39" s="10"/>
    </row>
    <row r="40" spans="2:15" ht="39.950000000000003" customHeight="1">
      <c r="B40" s="5"/>
      <c r="C40" s="45">
        <v>29</v>
      </c>
      <c r="D40" s="50">
        <f t="shared" si="3"/>
        <v>28</v>
      </c>
      <c r="E40" s="51"/>
      <c r="F40" s="51"/>
      <c r="G40" s="51">
        <v>5</v>
      </c>
      <c r="H40" s="49">
        <f t="shared" si="0"/>
        <v>23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23</v>
      </c>
      <c r="O40" s="10"/>
    </row>
    <row r="41" spans="2:15" ht="39.950000000000003" customHeight="1">
      <c r="B41" s="5"/>
      <c r="C41" s="45">
        <v>30</v>
      </c>
      <c r="D41" s="50">
        <f t="shared" si="3"/>
        <v>23</v>
      </c>
      <c r="E41" s="51"/>
      <c r="F41" s="51"/>
      <c r="G41" s="51">
        <v>4</v>
      </c>
      <c r="H41" s="49">
        <f t="shared" si="0"/>
        <v>19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</v>
      </c>
      <c r="E42" s="52"/>
      <c r="F42" s="52"/>
      <c r="G42" s="52">
        <v>9</v>
      </c>
      <c r="H42" s="49">
        <f t="shared" si="0"/>
        <v>10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95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1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33</v>
      </c>
      <c r="E12" s="48"/>
      <c r="F12" s="48"/>
      <c r="G12" s="48"/>
      <c r="H12" s="49">
        <f>$D12+$E12+$F12-$G12</f>
        <v>33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950000000000003" customHeight="1">
      <c r="B13" s="5"/>
      <c r="C13" s="45">
        <v>2</v>
      </c>
      <c r="D13" s="50">
        <f>$H12</f>
        <v>33</v>
      </c>
      <c r="E13" s="51"/>
      <c r="F13" s="51"/>
      <c r="G13" s="51">
        <v>4</v>
      </c>
      <c r="H13" s="49">
        <f t="shared" ref="H13:H42" si="0">$D13+$E13+$F13-$G13</f>
        <v>29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29</v>
      </c>
      <c r="E14" s="51"/>
      <c r="F14" s="51"/>
      <c r="G14" s="51">
        <v>1</v>
      </c>
      <c r="H14" s="49">
        <f t="shared" si="0"/>
        <v>28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28</v>
      </c>
      <c r="O14" s="10"/>
    </row>
    <row r="15" spans="2:15" ht="39.950000000000003" customHeight="1">
      <c r="B15" s="5"/>
      <c r="C15" s="45">
        <v>4</v>
      </c>
      <c r="D15" s="50">
        <f t="shared" si="3"/>
        <v>28</v>
      </c>
      <c r="E15" s="51"/>
      <c r="F15" s="51"/>
      <c r="G15" s="51"/>
      <c r="H15" s="49">
        <f t="shared" si="0"/>
        <v>28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28</v>
      </c>
      <c r="O15" s="10"/>
    </row>
    <row r="16" spans="2:15" ht="39.950000000000003" customHeight="1">
      <c r="B16" s="5"/>
      <c r="C16" s="45">
        <v>5</v>
      </c>
      <c r="D16" s="50">
        <f t="shared" si="3"/>
        <v>28</v>
      </c>
      <c r="E16" s="51"/>
      <c r="F16" s="51"/>
      <c r="G16" s="51"/>
      <c r="H16" s="49">
        <f t="shared" si="0"/>
        <v>28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28</v>
      </c>
      <c r="O16" s="10"/>
    </row>
    <row r="17" spans="2:15" ht="39.950000000000003" customHeight="1">
      <c r="B17" s="5"/>
      <c r="C17" s="45">
        <v>6</v>
      </c>
      <c r="D17" s="50">
        <f t="shared" si="3"/>
        <v>28</v>
      </c>
      <c r="E17" s="51"/>
      <c r="F17" s="51"/>
      <c r="G17" s="51"/>
      <c r="H17" s="49">
        <f t="shared" si="0"/>
        <v>28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28</v>
      </c>
      <c r="O17" s="10"/>
    </row>
    <row r="18" spans="2:15" ht="39.950000000000003" customHeight="1">
      <c r="B18" s="5"/>
      <c r="C18" s="45">
        <v>7</v>
      </c>
      <c r="D18" s="50">
        <f t="shared" si="3"/>
        <v>28</v>
      </c>
      <c r="E18" s="51"/>
      <c r="F18" s="51"/>
      <c r="G18" s="51"/>
      <c r="H18" s="49">
        <f t="shared" si="0"/>
        <v>28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28</v>
      </c>
      <c r="O18" s="10"/>
    </row>
    <row r="19" spans="2:15" ht="39.950000000000003" customHeight="1">
      <c r="B19" s="5"/>
      <c r="C19" s="45">
        <v>8</v>
      </c>
      <c r="D19" s="50">
        <f t="shared" si="3"/>
        <v>28</v>
      </c>
      <c r="E19" s="51"/>
      <c r="F19" s="51"/>
      <c r="G19" s="51"/>
      <c r="H19" s="49">
        <f t="shared" si="0"/>
        <v>28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28</v>
      </c>
      <c r="O19" s="10"/>
    </row>
    <row r="20" spans="2:15" ht="39.950000000000003" customHeight="1">
      <c r="B20" s="5"/>
      <c r="C20" s="45">
        <v>9</v>
      </c>
      <c r="D20" s="50">
        <f t="shared" si="3"/>
        <v>28</v>
      </c>
      <c r="E20" s="51"/>
      <c r="F20" s="51"/>
      <c r="G20" s="51"/>
      <c r="H20" s="49">
        <f t="shared" si="0"/>
        <v>28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28</v>
      </c>
      <c r="O20" s="10"/>
    </row>
    <row r="21" spans="2:15" ht="39.950000000000003" customHeight="1">
      <c r="B21" s="5"/>
      <c r="C21" s="45">
        <v>10</v>
      </c>
      <c r="D21" s="50">
        <f t="shared" si="3"/>
        <v>28</v>
      </c>
      <c r="E21" s="51"/>
      <c r="F21" s="51"/>
      <c r="G21" s="51"/>
      <c r="H21" s="49">
        <f t="shared" si="0"/>
        <v>28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28</v>
      </c>
      <c r="O21" s="10"/>
    </row>
    <row r="22" spans="2:15" ht="39.950000000000003" customHeight="1">
      <c r="B22" s="5"/>
      <c r="C22" s="45">
        <v>11</v>
      </c>
      <c r="D22" s="50">
        <f t="shared" si="3"/>
        <v>28</v>
      </c>
      <c r="E22" s="51"/>
      <c r="F22" s="51"/>
      <c r="G22" s="51">
        <v>0</v>
      </c>
      <c r="H22" s="49">
        <f t="shared" si="0"/>
        <v>28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28</v>
      </c>
      <c r="O22" s="10"/>
    </row>
    <row r="23" spans="2:15" ht="39.950000000000003" customHeight="1">
      <c r="B23" s="5"/>
      <c r="C23" s="45">
        <v>12</v>
      </c>
      <c r="D23" s="50">
        <f t="shared" si="3"/>
        <v>28</v>
      </c>
      <c r="E23" s="51"/>
      <c r="F23" s="51"/>
      <c r="G23" s="51"/>
      <c r="H23" s="49">
        <f t="shared" si="0"/>
        <v>28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28</v>
      </c>
      <c r="O23" s="10"/>
    </row>
    <row r="24" spans="2:15" ht="39.950000000000003" customHeight="1">
      <c r="B24" s="5"/>
      <c r="C24" s="45">
        <v>13</v>
      </c>
      <c r="D24" s="50">
        <f t="shared" si="3"/>
        <v>28</v>
      </c>
      <c r="E24" s="51"/>
      <c r="F24" s="51"/>
      <c r="G24" s="51"/>
      <c r="H24" s="49">
        <f t="shared" si="0"/>
        <v>28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28</v>
      </c>
      <c r="O24" s="10"/>
    </row>
    <row r="25" spans="2:15" ht="39.950000000000003" customHeight="1">
      <c r="B25" s="5"/>
      <c r="C25" s="45">
        <v>14</v>
      </c>
      <c r="D25" s="50">
        <f t="shared" si="3"/>
        <v>28</v>
      </c>
      <c r="E25" s="51"/>
      <c r="F25" s="51"/>
      <c r="G25" s="51"/>
      <c r="H25" s="49">
        <f t="shared" si="0"/>
        <v>28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28</v>
      </c>
      <c r="O25" s="10"/>
    </row>
    <row r="26" spans="2:15" ht="39.950000000000003" customHeight="1">
      <c r="B26" s="5"/>
      <c r="C26" s="45">
        <v>15</v>
      </c>
      <c r="D26" s="50">
        <f t="shared" si="3"/>
        <v>28</v>
      </c>
      <c r="E26" s="51"/>
      <c r="F26" s="51"/>
      <c r="G26" s="51"/>
      <c r="H26" s="49">
        <f t="shared" si="0"/>
        <v>28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28</v>
      </c>
      <c r="O26" s="10"/>
    </row>
    <row r="27" spans="2:15" ht="39.950000000000003" customHeight="1">
      <c r="B27" s="5"/>
      <c r="C27" s="45">
        <v>16</v>
      </c>
      <c r="D27" s="50">
        <f t="shared" si="3"/>
        <v>28</v>
      </c>
      <c r="E27" s="51"/>
      <c r="F27" s="51"/>
      <c r="G27" s="51"/>
      <c r="H27" s="49">
        <f t="shared" si="0"/>
        <v>28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28</v>
      </c>
      <c r="O27" s="10"/>
    </row>
    <row r="28" spans="2:15" ht="39.950000000000003" customHeight="1">
      <c r="B28" s="5"/>
      <c r="C28" s="45">
        <v>17</v>
      </c>
      <c r="D28" s="50">
        <f t="shared" si="3"/>
        <v>28</v>
      </c>
      <c r="E28" s="51"/>
      <c r="F28" s="51"/>
      <c r="G28" s="51"/>
      <c r="H28" s="49">
        <f t="shared" si="0"/>
        <v>28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28</v>
      </c>
      <c r="O28" s="10"/>
    </row>
    <row r="29" spans="2:15" ht="39.950000000000003" customHeight="1">
      <c r="B29" s="5"/>
      <c r="C29" s="45">
        <v>18</v>
      </c>
      <c r="D29" s="50">
        <f t="shared" si="3"/>
        <v>28</v>
      </c>
      <c r="E29" s="51"/>
      <c r="F29" s="51"/>
      <c r="G29" s="51">
        <v>1</v>
      </c>
      <c r="H29" s="49">
        <f t="shared" si="0"/>
        <v>27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27</v>
      </c>
      <c r="O29" s="10"/>
    </row>
    <row r="30" spans="2:15" ht="39.950000000000003" customHeight="1">
      <c r="B30" s="5"/>
      <c r="C30" s="45">
        <v>19</v>
      </c>
      <c r="D30" s="50">
        <f t="shared" si="3"/>
        <v>27</v>
      </c>
      <c r="E30" s="51"/>
      <c r="F30" s="51"/>
      <c r="G30" s="51"/>
      <c r="H30" s="49">
        <f t="shared" si="0"/>
        <v>27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27</v>
      </c>
      <c r="O30" s="10"/>
    </row>
    <row r="31" spans="2:15" ht="39.950000000000003" customHeight="1">
      <c r="B31" s="5"/>
      <c r="C31" s="45">
        <v>20</v>
      </c>
      <c r="D31" s="50">
        <f t="shared" si="3"/>
        <v>27</v>
      </c>
      <c r="E31" s="51"/>
      <c r="F31" s="51"/>
      <c r="G31" s="51"/>
      <c r="H31" s="49">
        <f t="shared" si="0"/>
        <v>27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27</v>
      </c>
      <c r="O31" s="10"/>
    </row>
    <row r="32" spans="2:15" ht="39.950000000000003" customHeight="1">
      <c r="B32" s="5"/>
      <c r="C32" s="45">
        <v>21</v>
      </c>
      <c r="D32" s="50">
        <f t="shared" si="3"/>
        <v>27</v>
      </c>
      <c r="E32" s="51"/>
      <c r="F32" s="51"/>
      <c r="G32" s="51"/>
      <c r="H32" s="49">
        <f t="shared" si="0"/>
        <v>27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27</v>
      </c>
      <c r="O32" s="10"/>
    </row>
    <row r="33" spans="2:15" ht="39.950000000000003" customHeight="1">
      <c r="B33" s="5"/>
      <c r="C33" s="45">
        <v>22</v>
      </c>
      <c r="D33" s="50">
        <f t="shared" si="3"/>
        <v>27</v>
      </c>
      <c r="E33" s="51"/>
      <c r="F33" s="51"/>
      <c r="G33" s="51"/>
      <c r="H33" s="49">
        <f t="shared" si="0"/>
        <v>27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27</v>
      </c>
      <c r="O33" s="10"/>
    </row>
    <row r="34" spans="2:15" ht="39.950000000000003" customHeight="1">
      <c r="B34" s="5"/>
      <c r="C34" s="45">
        <v>23</v>
      </c>
      <c r="D34" s="50">
        <f t="shared" si="3"/>
        <v>27</v>
      </c>
      <c r="E34" s="51"/>
      <c r="F34" s="51"/>
      <c r="G34" s="51"/>
      <c r="H34" s="49">
        <f t="shared" si="0"/>
        <v>27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27</v>
      </c>
      <c r="O34" s="10"/>
    </row>
    <row r="35" spans="2:15" ht="39.950000000000003" customHeight="1">
      <c r="B35" s="5"/>
      <c r="C35" s="45">
        <v>24</v>
      </c>
      <c r="D35" s="50">
        <f t="shared" si="3"/>
        <v>27</v>
      </c>
      <c r="E35" s="51"/>
      <c r="F35" s="51"/>
      <c r="G35" s="51"/>
      <c r="H35" s="49">
        <f t="shared" si="0"/>
        <v>27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27</v>
      </c>
      <c r="O35" s="10"/>
    </row>
    <row r="36" spans="2:15" ht="39.950000000000003" customHeight="1">
      <c r="B36" s="5"/>
      <c r="C36" s="45">
        <v>25</v>
      </c>
      <c r="D36" s="50">
        <f t="shared" si="3"/>
        <v>27</v>
      </c>
      <c r="E36" s="51"/>
      <c r="F36" s="51"/>
      <c r="G36" s="51"/>
      <c r="H36" s="49">
        <f t="shared" si="0"/>
        <v>27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27</v>
      </c>
      <c r="O36" s="10"/>
    </row>
    <row r="37" spans="2:15" ht="39.950000000000003" customHeight="1">
      <c r="B37" s="5"/>
      <c r="C37" s="45">
        <v>26</v>
      </c>
      <c r="D37" s="50">
        <f t="shared" si="3"/>
        <v>27</v>
      </c>
      <c r="E37" s="51"/>
      <c r="F37" s="51"/>
      <c r="G37" s="51">
        <v>4</v>
      </c>
      <c r="H37" s="49">
        <f t="shared" si="0"/>
        <v>23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23</v>
      </c>
      <c r="O37" s="10"/>
    </row>
    <row r="38" spans="2:15" ht="39.950000000000003" customHeight="1">
      <c r="B38" s="5"/>
      <c r="C38" s="45">
        <v>27</v>
      </c>
      <c r="D38" s="50">
        <f t="shared" si="3"/>
        <v>23</v>
      </c>
      <c r="E38" s="51"/>
      <c r="F38" s="51"/>
      <c r="G38" s="51"/>
      <c r="H38" s="49">
        <f t="shared" si="0"/>
        <v>23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23</v>
      </c>
      <c r="O38" s="10"/>
    </row>
    <row r="39" spans="2:15" ht="39.950000000000003" customHeight="1">
      <c r="B39" s="5"/>
      <c r="C39" s="45">
        <v>28</v>
      </c>
      <c r="D39" s="50">
        <f t="shared" si="3"/>
        <v>23</v>
      </c>
      <c r="E39" s="51"/>
      <c r="F39" s="51"/>
      <c r="G39" s="51">
        <v>1</v>
      </c>
      <c r="H39" s="49">
        <f t="shared" si="0"/>
        <v>22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22</v>
      </c>
      <c r="O39" s="10"/>
    </row>
    <row r="40" spans="2:15" ht="39.950000000000003" customHeight="1">
      <c r="B40" s="5"/>
      <c r="C40" s="45">
        <v>29</v>
      </c>
      <c r="D40" s="50">
        <f t="shared" si="3"/>
        <v>22</v>
      </c>
      <c r="E40" s="51"/>
      <c r="F40" s="51"/>
      <c r="G40" s="51"/>
      <c r="H40" s="49">
        <f t="shared" si="0"/>
        <v>22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22</v>
      </c>
      <c r="O40" s="10"/>
    </row>
    <row r="41" spans="2:15" ht="39.950000000000003" customHeight="1">
      <c r="B41" s="5"/>
      <c r="C41" s="45">
        <v>30</v>
      </c>
      <c r="D41" s="50">
        <f t="shared" si="3"/>
        <v>22</v>
      </c>
      <c r="E41" s="51"/>
      <c r="F41" s="51"/>
      <c r="G41" s="51"/>
      <c r="H41" s="49">
        <f t="shared" si="0"/>
        <v>22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22</v>
      </c>
      <c r="E42" s="52"/>
      <c r="F42" s="52"/>
      <c r="G42" s="52">
        <v>8</v>
      </c>
      <c r="H42" s="49">
        <f t="shared" si="0"/>
        <v>14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G25" sqref="G25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28</v>
      </c>
      <c r="E12" s="48"/>
      <c r="F12" s="48"/>
      <c r="G12" s="48"/>
      <c r="H12" s="49">
        <f>$D12+$E12+$F12-$G12</f>
        <v>28</v>
      </c>
      <c r="I12" s="47"/>
      <c r="J12" s="53"/>
      <c r="K12" s="48"/>
      <c r="L12" s="48"/>
      <c r="M12" s="49">
        <f>$I12+$J12-$K12-$L12</f>
        <v>0</v>
      </c>
      <c r="N12" s="54">
        <f>$H12+$M12</f>
        <v>28</v>
      </c>
      <c r="O12" s="10"/>
    </row>
    <row r="13" spans="2:15" ht="39.950000000000003" customHeight="1">
      <c r="B13" s="5"/>
      <c r="C13" s="45">
        <v>2</v>
      </c>
      <c r="D13" s="50">
        <f>$H12</f>
        <v>28</v>
      </c>
      <c r="E13" s="51"/>
      <c r="F13" s="51"/>
      <c r="G13" s="51">
        <v>1</v>
      </c>
      <c r="H13" s="49">
        <f t="shared" ref="H13:H42" si="0">$D13+$E13+$F13-$G13</f>
        <v>27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</v>
      </c>
      <c r="E14" s="51"/>
      <c r="F14" s="51"/>
      <c r="G14" s="51"/>
      <c r="H14" s="49">
        <f t="shared" si="0"/>
        <v>27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27</v>
      </c>
      <c r="O14" s="10"/>
    </row>
    <row r="15" spans="2:15" ht="39.950000000000003" customHeight="1">
      <c r="B15" s="5"/>
      <c r="C15" s="45">
        <v>4</v>
      </c>
      <c r="D15" s="50">
        <f t="shared" si="3"/>
        <v>27</v>
      </c>
      <c r="E15" s="51"/>
      <c r="F15" s="51"/>
      <c r="G15" s="51"/>
      <c r="H15" s="49">
        <f t="shared" si="0"/>
        <v>27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27</v>
      </c>
      <c r="O15" s="10"/>
    </row>
    <row r="16" spans="2:15" ht="39.950000000000003" customHeight="1">
      <c r="B16" s="5"/>
      <c r="C16" s="45">
        <v>5</v>
      </c>
      <c r="D16" s="50">
        <f t="shared" si="3"/>
        <v>27</v>
      </c>
      <c r="E16" s="51"/>
      <c r="F16" s="51"/>
      <c r="G16" s="51">
        <v>1</v>
      </c>
      <c r="H16" s="49">
        <f t="shared" si="0"/>
        <v>26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26</v>
      </c>
      <c r="O16" s="10"/>
    </row>
    <row r="17" spans="2:15" ht="39.950000000000003" customHeight="1">
      <c r="B17" s="5"/>
      <c r="C17" s="45">
        <v>6</v>
      </c>
      <c r="D17" s="50">
        <f t="shared" si="3"/>
        <v>26</v>
      </c>
      <c r="E17" s="51"/>
      <c r="F17" s="51"/>
      <c r="G17" s="51"/>
      <c r="H17" s="49">
        <f t="shared" si="0"/>
        <v>26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26</v>
      </c>
      <c r="O17" s="10"/>
    </row>
    <row r="18" spans="2:15" ht="39.950000000000003" customHeight="1">
      <c r="B18" s="5"/>
      <c r="C18" s="45">
        <v>7</v>
      </c>
      <c r="D18" s="50">
        <f t="shared" si="3"/>
        <v>26</v>
      </c>
      <c r="E18" s="51"/>
      <c r="F18" s="51"/>
      <c r="G18" s="51"/>
      <c r="H18" s="49">
        <f t="shared" si="0"/>
        <v>26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26</v>
      </c>
      <c r="O18" s="10"/>
    </row>
    <row r="19" spans="2:15" ht="39.950000000000003" customHeight="1">
      <c r="B19" s="5"/>
      <c r="C19" s="45">
        <v>8</v>
      </c>
      <c r="D19" s="50">
        <f t="shared" si="3"/>
        <v>26</v>
      </c>
      <c r="E19" s="51"/>
      <c r="F19" s="51"/>
      <c r="G19" s="51"/>
      <c r="H19" s="49">
        <f t="shared" si="0"/>
        <v>26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26</v>
      </c>
      <c r="O19" s="10"/>
    </row>
    <row r="20" spans="2:15" ht="39.950000000000003" customHeight="1">
      <c r="B20" s="5"/>
      <c r="C20" s="45">
        <v>9</v>
      </c>
      <c r="D20" s="50">
        <f t="shared" si="3"/>
        <v>26</v>
      </c>
      <c r="E20" s="51"/>
      <c r="F20" s="51"/>
      <c r="G20" s="51"/>
      <c r="H20" s="49">
        <f t="shared" si="0"/>
        <v>26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26</v>
      </c>
      <c r="O20" s="10"/>
    </row>
    <row r="21" spans="2:15" ht="39.950000000000003" customHeight="1">
      <c r="B21" s="5"/>
      <c r="C21" s="45">
        <v>10</v>
      </c>
      <c r="D21" s="50">
        <f t="shared" si="3"/>
        <v>26</v>
      </c>
      <c r="E21" s="51"/>
      <c r="F21" s="51"/>
      <c r="G21" s="51"/>
      <c r="H21" s="49">
        <f t="shared" si="0"/>
        <v>26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26</v>
      </c>
      <c r="O21" s="10"/>
    </row>
    <row r="22" spans="2:15" ht="39.950000000000003" customHeight="1">
      <c r="B22" s="5"/>
      <c r="C22" s="45">
        <v>11</v>
      </c>
      <c r="D22" s="50">
        <f t="shared" si="3"/>
        <v>26</v>
      </c>
      <c r="E22" s="51"/>
      <c r="F22" s="51"/>
      <c r="G22" s="51"/>
      <c r="H22" s="49">
        <f t="shared" si="0"/>
        <v>26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26</v>
      </c>
      <c r="O22" s="10"/>
    </row>
    <row r="23" spans="2:15" ht="39.950000000000003" customHeight="1">
      <c r="B23" s="5"/>
      <c r="C23" s="45">
        <v>12</v>
      </c>
      <c r="D23" s="50">
        <f t="shared" si="3"/>
        <v>26</v>
      </c>
      <c r="E23" s="51"/>
      <c r="F23" s="51"/>
      <c r="G23" s="51">
        <v>4</v>
      </c>
      <c r="H23" s="49">
        <f t="shared" si="0"/>
        <v>22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22</v>
      </c>
      <c r="O23" s="10"/>
    </row>
    <row r="24" spans="2:15" ht="39.950000000000003" customHeight="1">
      <c r="B24" s="5"/>
      <c r="C24" s="45">
        <v>13</v>
      </c>
      <c r="D24" s="50">
        <f t="shared" si="3"/>
        <v>22</v>
      </c>
      <c r="E24" s="51"/>
      <c r="F24" s="51"/>
      <c r="G24" s="51"/>
      <c r="H24" s="49">
        <f t="shared" si="0"/>
        <v>22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22</v>
      </c>
      <c r="O24" s="10"/>
    </row>
    <row r="25" spans="2:15" ht="39.950000000000003" customHeight="1">
      <c r="B25" s="5"/>
      <c r="C25" s="45">
        <v>14</v>
      </c>
      <c r="D25" s="50">
        <f t="shared" si="3"/>
        <v>22</v>
      </c>
      <c r="E25" s="51"/>
      <c r="F25" s="51"/>
      <c r="G25" s="51"/>
      <c r="H25" s="49">
        <f t="shared" si="0"/>
        <v>22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22</v>
      </c>
      <c r="O25" s="10"/>
    </row>
    <row r="26" spans="2:15" ht="39.950000000000003" customHeight="1">
      <c r="B26" s="5"/>
      <c r="C26" s="45">
        <v>15</v>
      </c>
      <c r="D26" s="50">
        <f t="shared" si="3"/>
        <v>22</v>
      </c>
      <c r="E26" s="51"/>
      <c r="F26" s="51"/>
      <c r="G26" s="51"/>
      <c r="H26" s="49">
        <f t="shared" si="0"/>
        <v>22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22</v>
      </c>
      <c r="O26" s="10"/>
    </row>
    <row r="27" spans="2:15" ht="39.950000000000003" customHeight="1">
      <c r="B27" s="5"/>
      <c r="C27" s="45">
        <v>16</v>
      </c>
      <c r="D27" s="50">
        <f t="shared" si="3"/>
        <v>22</v>
      </c>
      <c r="E27" s="51"/>
      <c r="F27" s="51"/>
      <c r="G27" s="51">
        <v>1</v>
      </c>
      <c r="H27" s="49">
        <f t="shared" si="0"/>
        <v>21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21</v>
      </c>
      <c r="O27" s="10"/>
    </row>
    <row r="28" spans="2:15" ht="39.950000000000003" customHeight="1">
      <c r="B28" s="5"/>
      <c r="C28" s="45">
        <v>17</v>
      </c>
      <c r="D28" s="50">
        <f t="shared" si="3"/>
        <v>21</v>
      </c>
      <c r="E28" s="51"/>
      <c r="F28" s="51"/>
      <c r="G28" s="51"/>
      <c r="H28" s="49">
        <f t="shared" si="0"/>
        <v>21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21</v>
      </c>
      <c r="O28" s="10"/>
    </row>
    <row r="29" spans="2:15" ht="39.950000000000003" customHeight="1">
      <c r="B29" s="5"/>
      <c r="C29" s="45">
        <v>18</v>
      </c>
      <c r="D29" s="50">
        <f t="shared" si="3"/>
        <v>21</v>
      </c>
      <c r="E29" s="51"/>
      <c r="F29" s="51"/>
      <c r="G29" s="51"/>
      <c r="H29" s="49">
        <f t="shared" si="0"/>
        <v>21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21</v>
      </c>
      <c r="O29" s="10"/>
    </row>
    <row r="30" spans="2:15" ht="39.950000000000003" customHeight="1">
      <c r="B30" s="5"/>
      <c r="C30" s="45">
        <v>19</v>
      </c>
      <c r="D30" s="50">
        <f t="shared" si="3"/>
        <v>21</v>
      </c>
      <c r="E30" s="51"/>
      <c r="F30" s="51"/>
      <c r="G30" s="51"/>
      <c r="H30" s="49">
        <f t="shared" si="0"/>
        <v>21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21</v>
      </c>
      <c r="O30" s="10"/>
    </row>
    <row r="31" spans="2:15" ht="39.950000000000003" customHeight="1">
      <c r="B31" s="5"/>
      <c r="C31" s="45">
        <v>20</v>
      </c>
      <c r="D31" s="50">
        <f t="shared" si="3"/>
        <v>21</v>
      </c>
      <c r="E31" s="51"/>
      <c r="F31" s="51"/>
      <c r="G31" s="51"/>
      <c r="H31" s="49">
        <f t="shared" si="0"/>
        <v>21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21</v>
      </c>
      <c r="O31" s="10"/>
    </row>
    <row r="32" spans="2:15" ht="39.950000000000003" customHeight="1">
      <c r="B32" s="5"/>
      <c r="C32" s="45">
        <v>21</v>
      </c>
      <c r="D32" s="50">
        <f t="shared" si="3"/>
        <v>21</v>
      </c>
      <c r="E32" s="51"/>
      <c r="F32" s="51"/>
      <c r="G32" s="51"/>
      <c r="H32" s="49">
        <f t="shared" si="0"/>
        <v>21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21</v>
      </c>
      <c r="O32" s="10"/>
    </row>
    <row r="33" spans="2:15" ht="39.950000000000003" customHeight="1">
      <c r="B33" s="5"/>
      <c r="C33" s="45">
        <v>22</v>
      </c>
      <c r="D33" s="50">
        <f t="shared" si="3"/>
        <v>21</v>
      </c>
      <c r="E33" s="51"/>
      <c r="F33" s="51"/>
      <c r="G33" s="51"/>
      <c r="H33" s="49">
        <f t="shared" si="0"/>
        <v>21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21</v>
      </c>
      <c r="O33" s="10"/>
    </row>
    <row r="34" spans="2:15" ht="39.950000000000003" customHeight="1">
      <c r="B34" s="5"/>
      <c r="C34" s="45">
        <v>23</v>
      </c>
      <c r="D34" s="50">
        <f t="shared" si="3"/>
        <v>21</v>
      </c>
      <c r="E34" s="51"/>
      <c r="F34" s="51"/>
      <c r="G34" s="51"/>
      <c r="H34" s="49">
        <f t="shared" si="0"/>
        <v>21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21</v>
      </c>
      <c r="O34" s="10"/>
    </row>
    <row r="35" spans="2:15" ht="39.950000000000003" customHeight="1">
      <c r="B35" s="5"/>
      <c r="C35" s="45">
        <v>24</v>
      </c>
      <c r="D35" s="50">
        <f t="shared" si="3"/>
        <v>21</v>
      </c>
      <c r="E35" s="51"/>
      <c r="F35" s="51"/>
      <c r="G35" s="51"/>
      <c r="H35" s="49">
        <f t="shared" si="0"/>
        <v>21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21</v>
      </c>
      <c r="O35" s="10"/>
    </row>
    <row r="36" spans="2:15" ht="39.950000000000003" customHeight="1">
      <c r="B36" s="5"/>
      <c r="C36" s="45">
        <v>25</v>
      </c>
      <c r="D36" s="50">
        <f t="shared" si="3"/>
        <v>21</v>
      </c>
      <c r="E36" s="51"/>
      <c r="F36" s="51"/>
      <c r="G36" s="51"/>
      <c r="H36" s="49">
        <f t="shared" si="0"/>
        <v>21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21</v>
      </c>
      <c r="O36" s="10"/>
    </row>
    <row r="37" spans="2:15" ht="39.950000000000003" customHeight="1">
      <c r="B37" s="5"/>
      <c r="C37" s="45">
        <v>26</v>
      </c>
      <c r="D37" s="50">
        <f t="shared" si="3"/>
        <v>21</v>
      </c>
      <c r="E37" s="51"/>
      <c r="F37" s="51"/>
      <c r="G37" s="51"/>
      <c r="H37" s="49">
        <f t="shared" si="0"/>
        <v>21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21</v>
      </c>
      <c r="O37" s="10"/>
    </row>
    <row r="38" spans="2:15" ht="39.950000000000003" customHeight="1">
      <c r="B38" s="5"/>
      <c r="C38" s="45">
        <v>27</v>
      </c>
      <c r="D38" s="50">
        <f t="shared" si="3"/>
        <v>21</v>
      </c>
      <c r="E38" s="51"/>
      <c r="F38" s="51"/>
      <c r="G38" s="51"/>
      <c r="H38" s="49">
        <f t="shared" si="0"/>
        <v>21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21</v>
      </c>
      <c r="O38" s="10"/>
    </row>
    <row r="39" spans="2:15" ht="39.950000000000003" customHeight="1">
      <c r="B39" s="5"/>
      <c r="C39" s="45">
        <v>28</v>
      </c>
      <c r="D39" s="50">
        <f t="shared" si="3"/>
        <v>21</v>
      </c>
      <c r="E39" s="51"/>
      <c r="F39" s="51"/>
      <c r="G39" s="51"/>
      <c r="H39" s="49">
        <f t="shared" si="0"/>
        <v>21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21</v>
      </c>
      <c r="O39" s="10"/>
    </row>
    <row r="40" spans="2:15" ht="39.950000000000003" customHeight="1">
      <c r="B40" s="5"/>
      <c r="C40" s="45">
        <v>29</v>
      </c>
      <c r="D40" s="50">
        <f t="shared" si="3"/>
        <v>21</v>
      </c>
      <c r="E40" s="51"/>
      <c r="F40" s="51"/>
      <c r="G40" s="51"/>
      <c r="H40" s="49">
        <f t="shared" si="0"/>
        <v>21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21</v>
      </c>
      <c r="O40" s="10"/>
    </row>
    <row r="41" spans="2:15" ht="39.950000000000003" customHeight="1">
      <c r="B41" s="5"/>
      <c r="C41" s="45">
        <v>30</v>
      </c>
      <c r="D41" s="50">
        <f t="shared" si="3"/>
        <v>21</v>
      </c>
      <c r="E41" s="51"/>
      <c r="F41" s="51"/>
      <c r="G41" s="51"/>
      <c r="H41" s="49">
        <f t="shared" si="0"/>
        <v>21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21</v>
      </c>
      <c r="E42" s="52"/>
      <c r="F42" s="52"/>
      <c r="G42" s="52"/>
      <c r="H42" s="49">
        <f t="shared" si="0"/>
        <v>21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2</vt:i4>
      </vt:variant>
    </vt:vector>
  </HeadingPairs>
  <TitlesOfParts>
    <vt:vector size="11" baseType="lpstr">
      <vt:lpstr>TIGER</vt:lpstr>
      <vt:lpstr>GUINNESS</vt:lpstr>
      <vt:lpstr>HEINEKEN</vt:lpstr>
      <vt:lpstr>KIRIN ICHIBAN</vt:lpstr>
      <vt:lpstr>CIGARETTES</vt:lpstr>
      <vt:lpstr>HOAGARDEN</vt:lpstr>
      <vt:lpstr>APPLE CIDER</vt:lpstr>
      <vt:lpstr>STRONGBOW</vt:lpstr>
      <vt:lpstr>PAULANAR</vt:lpstr>
      <vt:lpstr>Chart2</vt:lpstr>
      <vt:lpstr>Chart1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2014-02-12T02:04:27Z</cp:lastPrinted>
  <dcterms:created xsi:type="dcterms:W3CDTF">2011-06-21T05:37:30Z</dcterms:created>
  <dcterms:modified xsi:type="dcterms:W3CDTF">2014-06-17T07:20:03Z</dcterms:modified>
</cp:coreProperties>
</file>