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0" yWindow="-75" windowWidth="15315" windowHeight="10290" tabRatio="797" activeTab="2"/>
  </bookViews>
  <sheets>
    <sheet name="TIGER" sheetId="3" r:id="rId1"/>
    <sheet name="HEINEKEN" sheetId="2" r:id="rId2"/>
    <sheet name="GUINNESS" sheetId="1" r:id="rId3"/>
    <sheet name="CIGARETTES" sheetId="4" r:id="rId4"/>
    <sheet name="HOEGAARDEN" sheetId="11" r:id="rId5"/>
    <sheet name="APPLE CIDER" sheetId="9" r:id="rId6"/>
    <sheet name="STRONGBOW" sheetId="12" r:id="rId7"/>
    <sheet name="PAULANAR" sheetId="10" r:id="rId8"/>
  </sheets>
  <externalReferences>
    <externalReference r:id="rId9"/>
  </externalReferences>
  <definedNames>
    <definedName name="CustomerName">'[1]Pivot Table'!$C$9:$C$9997</definedName>
    <definedName name="DateIn">[1]Records!$B$6:$B$9997</definedName>
    <definedName name="List">[1]List!$M$6:$M$10000</definedName>
  </definedNames>
  <calcPr calcId="124519"/>
</workbook>
</file>

<file path=xl/calcChain.xml><?xml version="1.0" encoding="utf-8"?>
<calcChain xmlns="http://schemas.openxmlformats.org/spreadsheetml/2006/main">
  <c r="E44" i="1"/>
  <c r="L44" i="1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9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2"/>
  <c r="K44"/>
  <c r="J44"/>
  <c r="G44"/>
  <c r="F44"/>
  <c r="E44"/>
  <c r="N13" i="12" l="1"/>
  <c r="D14"/>
  <c r="H14" s="1"/>
  <c r="N12"/>
  <c r="N12" i="11"/>
  <c r="D13"/>
  <c r="H13" s="1"/>
  <c r="N13" s="1"/>
  <c r="N12" i="10"/>
  <c r="D13"/>
  <c r="H13" s="1"/>
  <c r="N13" s="1"/>
  <c r="N13" i="9"/>
  <c r="D14"/>
  <c r="H14" s="1"/>
  <c r="N12"/>
  <c r="M12" i="2"/>
  <c r="I13" s="1"/>
  <c r="H12"/>
  <c r="D13" s="1"/>
  <c r="L5"/>
  <c r="L44" i="4"/>
  <c r="K44"/>
  <c r="J44"/>
  <c r="G44"/>
  <c r="F44"/>
  <c r="E44"/>
  <c r="D14" i="10" l="1"/>
  <c r="H14" s="1"/>
  <c r="D15" s="1"/>
  <c r="H15" s="1"/>
  <c r="D15" i="12"/>
  <c r="H15" s="1"/>
  <c r="N14"/>
  <c r="D14" i="11"/>
  <c r="H14" s="1"/>
  <c r="D15" s="1"/>
  <c r="H15" s="1"/>
  <c r="N14" i="10"/>
  <c r="N14" i="9"/>
  <c r="D15"/>
  <c r="H15" s="1"/>
  <c r="N12" i="2"/>
  <c r="M12" i="4"/>
  <c r="I13" s="1"/>
  <c r="H12"/>
  <c r="D13" s="1"/>
  <c r="L5"/>
  <c r="L44" i="3"/>
  <c r="K44"/>
  <c r="J44"/>
  <c r="G44"/>
  <c r="F44"/>
  <c r="E44"/>
  <c r="N15" i="12" l="1"/>
  <c r="D16"/>
  <c r="H16" s="1"/>
  <c r="N14" i="11"/>
  <c r="N15"/>
  <c r="D16"/>
  <c r="H16" s="1"/>
  <c r="N15" i="10"/>
  <c r="D16"/>
  <c r="H16" s="1"/>
  <c r="N15" i="9"/>
  <c r="D16"/>
  <c r="H16" s="1"/>
  <c r="N12" i="4"/>
  <c r="H13"/>
  <c r="M12" i="3"/>
  <c r="H12"/>
  <c r="L5"/>
  <c r="L44" i="1"/>
  <c r="K44"/>
  <c r="J44"/>
  <c r="G44"/>
  <c r="F44"/>
  <c r="D17" i="12" l="1"/>
  <c r="H17" s="1"/>
  <c r="N16"/>
  <c r="D17" i="11"/>
  <c r="H17" s="1"/>
  <c r="N16"/>
  <c r="D17" i="10"/>
  <c r="H17" s="1"/>
  <c r="N16"/>
  <c r="D17" i="9"/>
  <c r="H17" s="1"/>
  <c r="N16"/>
  <c r="D14" i="4"/>
  <c r="N12" i="3"/>
  <c r="M12" i="1"/>
  <c r="H12"/>
  <c r="L5"/>
  <c r="H5"/>
  <c r="D5"/>
  <c r="H5" i="11" l="1"/>
  <c r="H5" i="12"/>
  <c r="D5" i="11"/>
  <c r="D5" i="12"/>
  <c r="N17"/>
  <c r="D18"/>
  <c r="H18" s="1"/>
  <c r="N17" i="11"/>
  <c r="D18"/>
  <c r="H18" s="1"/>
  <c r="N17" i="10"/>
  <c r="D18"/>
  <c r="H18" s="1"/>
  <c r="H5" i="9"/>
  <c r="H5" i="10"/>
  <c r="D5" i="9"/>
  <c r="D5" i="10"/>
  <c r="N17" i="9"/>
  <c r="D18"/>
  <c r="H18" s="1"/>
  <c r="N12" i="1"/>
  <c r="H5" i="2"/>
  <c r="H5" i="4"/>
  <c r="H5" i="3"/>
  <c r="D5" s="1"/>
  <c r="D5" i="2"/>
  <c r="D5" i="4"/>
  <c r="D19" i="12" l="1"/>
  <c r="H19" s="1"/>
  <c r="N18"/>
  <c r="N18" i="11"/>
  <c r="D19"/>
  <c r="H19" s="1"/>
  <c r="N18" i="10"/>
  <c r="D19"/>
  <c r="H19" s="1"/>
  <c r="D19" i="9"/>
  <c r="H19" s="1"/>
  <c r="N18"/>
  <c r="H14" i="4"/>
  <c r="D15" s="1"/>
  <c r="H15" s="1"/>
  <c r="N19" i="12" l="1"/>
  <c r="D20"/>
  <c r="H20" s="1"/>
  <c r="N19" i="11"/>
  <c r="D20"/>
  <c r="H20" s="1"/>
  <c r="D20" i="10"/>
  <c r="H20" s="1"/>
  <c r="N19"/>
  <c r="N19" i="9"/>
  <c r="D20"/>
  <c r="H20" s="1"/>
  <c r="D16" i="4"/>
  <c r="H16" s="1"/>
  <c r="D17" s="1"/>
  <c r="H17" s="1"/>
  <c r="D21" i="12" l="1"/>
  <c r="H21" s="1"/>
  <c r="N20"/>
  <c r="D21" i="11"/>
  <c r="H21" s="1"/>
  <c r="N20"/>
  <c r="D21" i="10"/>
  <c r="H21" s="1"/>
  <c r="N20"/>
  <c r="D21" i="9"/>
  <c r="H21" s="1"/>
  <c r="N20"/>
  <c r="D18" i="4"/>
  <c r="H18" s="1"/>
  <c r="N21" i="12" l="1"/>
  <c r="D22"/>
  <c r="H22" s="1"/>
  <c r="N21" i="11"/>
  <c r="D22"/>
  <c r="H22" s="1"/>
  <c r="N21" i="10"/>
  <c r="D22"/>
  <c r="H22" s="1"/>
  <c r="N21" i="9"/>
  <c r="D22"/>
  <c r="H22" s="1"/>
  <c r="D19" i="4"/>
  <c r="H19" s="1"/>
  <c r="N22" i="12" l="1"/>
  <c r="D23"/>
  <c r="H23" s="1"/>
  <c r="N22" i="11"/>
  <c r="D23"/>
  <c r="H23" s="1"/>
  <c r="N22" i="10"/>
  <c r="D23"/>
  <c r="H23" s="1"/>
  <c r="D23" i="9"/>
  <c r="H23" s="1"/>
  <c r="N22"/>
  <c r="D20" i="4"/>
  <c r="H20" s="1"/>
  <c r="N23" i="12" l="1"/>
  <c r="D24"/>
  <c r="H24" s="1"/>
  <c r="D24" i="11"/>
  <c r="H24" s="1"/>
  <c r="N23"/>
  <c r="N23" i="10"/>
  <c r="D24"/>
  <c r="H24" s="1"/>
  <c r="N23" i="9"/>
  <c r="D24"/>
  <c r="H24" s="1"/>
  <c r="D21" i="4"/>
  <c r="H21" s="1"/>
  <c r="D25" i="12" l="1"/>
  <c r="H25" s="1"/>
  <c r="N24"/>
  <c r="D25" i="11"/>
  <c r="H25" s="1"/>
  <c r="N24"/>
  <c r="D25" i="10"/>
  <c r="H25" s="1"/>
  <c r="N24"/>
  <c r="D25" i="9"/>
  <c r="H25" s="1"/>
  <c r="N24"/>
  <c r="D22" i="4"/>
  <c r="H22" s="1"/>
  <c r="N25" i="12" l="1"/>
  <c r="D26"/>
  <c r="H26" s="1"/>
  <c r="N25" i="11"/>
  <c r="D26"/>
  <c r="H26" s="1"/>
  <c r="N25" i="10"/>
  <c r="D26"/>
  <c r="H26" s="1"/>
  <c r="N25" i="9"/>
  <c r="D26"/>
  <c r="H26" s="1"/>
  <c r="D23" i="4"/>
  <c r="H23" s="1"/>
  <c r="N26" i="12" l="1"/>
  <c r="D27"/>
  <c r="H27" s="1"/>
  <c r="N26" i="11"/>
  <c r="D27"/>
  <c r="H27" s="1"/>
  <c r="N26" i="10"/>
  <c r="D27"/>
  <c r="H27" s="1"/>
  <c r="N26" i="9"/>
  <c r="D27"/>
  <c r="H27" s="1"/>
  <c r="D24" i="4"/>
  <c r="H24" s="1"/>
  <c r="N27" i="12" l="1"/>
  <c r="D28"/>
  <c r="H28" s="1"/>
  <c r="N27" i="11"/>
  <c r="D28"/>
  <c r="H28" s="1"/>
  <c r="D28" i="10"/>
  <c r="H28" s="1"/>
  <c r="N27"/>
  <c r="N27" i="9"/>
  <c r="D28"/>
  <c r="H28" s="1"/>
  <c r="D25" i="4"/>
  <c r="H25" s="1"/>
  <c r="D29" i="12" l="1"/>
  <c r="H29" s="1"/>
  <c r="N28"/>
  <c r="D29" i="11"/>
  <c r="H29" s="1"/>
  <c r="N28"/>
  <c r="D29" i="10"/>
  <c r="H29" s="1"/>
  <c r="N28"/>
  <c r="D29" i="9"/>
  <c r="H29" s="1"/>
  <c r="N28"/>
  <c r="D26" i="4"/>
  <c r="H26" s="1"/>
  <c r="N29" i="12" l="1"/>
  <c r="D30"/>
  <c r="H30" s="1"/>
  <c r="N29" i="11"/>
  <c r="D30"/>
  <c r="H30" s="1"/>
  <c r="N29" i="10"/>
  <c r="D30"/>
  <c r="H30" s="1"/>
  <c r="N29" i="9"/>
  <c r="D30"/>
  <c r="H30" s="1"/>
  <c r="D27" i="4"/>
  <c r="H27" s="1"/>
  <c r="N30" i="12" l="1"/>
  <c r="D31"/>
  <c r="H31" s="1"/>
  <c r="N30" i="11"/>
  <c r="D31"/>
  <c r="H31" s="1"/>
  <c r="N30" i="10"/>
  <c r="D31"/>
  <c r="H31" s="1"/>
  <c r="N30" i="9"/>
  <c r="D31"/>
  <c r="H31" s="1"/>
  <c r="D28" i="4"/>
  <c r="H28" s="1"/>
  <c r="N31" i="12" l="1"/>
  <c r="D32"/>
  <c r="H32" s="1"/>
  <c r="N31" i="11"/>
  <c r="D32"/>
  <c r="H32" s="1"/>
  <c r="N31" i="10"/>
  <c r="D32"/>
  <c r="H32" s="1"/>
  <c r="N31" i="9"/>
  <c r="D32"/>
  <c r="H32" s="1"/>
  <c r="D29" i="4"/>
  <c r="H29" s="1"/>
  <c r="D33" i="12" l="1"/>
  <c r="H33" s="1"/>
  <c r="N32"/>
  <c r="D33" i="11"/>
  <c r="H33" s="1"/>
  <c r="N32"/>
  <c r="D33" i="10"/>
  <c r="H33" s="1"/>
  <c r="N32"/>
  <c r="D33" i="9"/>
  <c r="H33" s="1"/>
  <c r="N32"/>
  <c r="D30" i="4"/>
  <c r="H30" s="1"/>
  <c r="N33" i="12" l="1"/>
  <c r="D34"/>
  <c r="H34" s="1"/>
  <c r="N33" i="11"/>
  <c r="D34"/>
  <c r="H34" s="1"/>
  <c r="N33" i="10"/>
  <c r="D34"/>
  <c r="H34" s="1"/>
  <c r="N33" i="9"/>
  <c r="D34"/>
  <c r="H34" s="1"/>
  <c r="D31" i="4"/>
  <c r="H31" s="1"/>
  <c r="N34" i="12" l="1"/>
  <c r="D35"/>
  <c r="H35" s="1"/>
  <c r="N34" i="11"/>
  <c r="D35"/>
  <c r="H35" s="1"/>
  <c r="N34" i="10"/>
  <c r="D35"/>
  <c r="H35" s="1"/>
  <c r="N34" i="9"/>
  <c r="D35"/>
  <c r="H35" s="1"/>
  <c r="D32" i="4"/>
  <c r="H32" s="1"/>
  <c r="N35" i="12" l="1"/>
  <c r="D36"/>
  <c r="H36" s="1"/>
  <c r="N35" i="11"/>
  <c r="D36"/>
  <c r="H36" s="1"/>
  <c r="D36" i="10"/>
  <c r="H36" s="1"/>
  <c r="N35"/>
  <c r="N35" i="9"/>
  <c r="D36"/>
  <c r="H36" s="1"/>
  <c r="D33" i="4"/>
  <c r="H33" s="1"/>
  <c r="D37" i="12" l="1"/>
  <c r="H37" s="1"/>
  <c r="N36"/>
  <c r="D37" i="11"/>
  <c r="H37" s="1"/>
  <c r="N36"/>
  <c r="D37" i="10"/>
  <c r="H37" s="1"/>
  <c r="N36"/>
  <c r="D37" i="9"/>
  <c r="H37" s="1"/>
  <c r="N36"/>
  <c r="D34" i="4"/>
  <c r="H34" s="1"/>
  <c r="N37" i="12" l="1"/>
  <c r="D38"/>
  <c r="H38" s="1"/>
  <c r="N37" i="11"/>
  <c r="D38"/>
  <c r="H38" s="1"/>
  <c r="N37" i="10"/>
  <c r="D38"/>
  <c r="H38" s="1"/>
  <c r="N37" i="9"/>
  <c r="D38"/>
  <c r="H38" s="1"/>
  <c r="D35" i="4"/>
  <c r="H35" s="1"/>
  <c r="N38" i="12" l="1"/>
  <c r="D39"/>
  <c r="H39" s="1"/>
  <c r="N38" i="11"/>
  <c r="D39"/>
  <c r="H39" s="1"/>
  <c r="N38" i="10"/>
  <c r="D39"/>
  <c r="H39" s="1"/>
  <c r="N38" i="9"/>
  <c r="D39"/>
  <c r="H39" s="1"/>
  <c r="D36" i="4"/>
  <c r="H36" s="1"/>
  <c r="N39" i="12" l="1"/>
  <c r="D40"/>
  <c r="H40" s="1"/>
  <c r="N39" i="11"/>
  <c r="D40"/>
  <c r="H40" s="1"/>
  <c r="D40" i="10"/>
  <c r="H40" s="1"/>
  <c r="N39"/>
  <c r="N39" i="9"/>
  <c r="D40"/>
  <c r="H40" s="1"/>
  <c r="D37" i="4"/>
  <c r="H37" s="1"/>
  <c r="D41" i="12" l="1"/>
  <c r="H41" s="1"/>
  <c r="N40"/>
  <c r="D41" i="11"/>
  <c r="H41" s="1"/>
  <c r="N40"/>
  <c r="D41" i="10"/>
  <c r="H41" s="1"/>
  <c r="N40"/>
  <c r="D41" i="9"/>
  <c r="H41" s="1"/>
  <c r="N40"/>
  <c r="D38" i="4"/>
  <c r="H38" s="1"/>
  <c r="N41" i="12" l="1"/>
  <c r="D42"/>
  <c r="H42" s="1"/>
  <c r="N42" s="1"/>
  <c r="N41" i="11"/>
  <c r="D42"/>
  <c r="H42" s="1"/>
  <c r="N42" s="1"/>
  <c r="N41" i="10"/>
  <c r="D42"/>
  <c r="H42" s="1"/>
  <c r="N42" s="1"/>
  <c r="N41" i="9"/>
  <c r="D42"/>
  <c r="H42" s="1"/>
  <c r="N42" s="1"/>
  <c r="D39" i="4"/>
  <c r="H39" s="1"/>
  <c r="D40" l="1"/>
  <c r="H40" s="1"/>
  <c r="D41" l="1"/>
  <c r="H41" s="1"/>
  <c r="D42" l="1"/>
  <c r="H42" s="1"/>
  <c r="D13" i="1" l="1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D14" l="1"/>
  <c r="H14" s="1"/>
  <c r="N14" s="1"/>
  <c r="N13"/>
  <c r="D15" l="1"/>
  <c r="H15" s="1"/>
  <c r="D16" s="1"/>
  <c r="H16" s="1"/>
  <c r="N15" l="1"/>
  <c r="D17"/>
  <c r="H17" s="1"/>
  <c r="N16"/>
  <c r="N17" l="1"/>
  <c r="D18"/>
  <c r="H18" s="1"/>
  <c r="D19" l="1"/>
  <c r="H19" s="1"/>
  <c r="N18"/>
  <c r="N19" l="1"/>
  <c r="D20"/>
  <c r="H20" s="1"/>
  <c r="D21" l="1"/>
  <c r="H21" s="1"/>
  <c r="N20"/>
  <c r="D22" l="1"/>
  <c r="H22" s="1"/>
  <c r="N21"/>
  <c r="D23" l="1"/>
  <c r="H23" s="1"/>
  <c r="N22"/>
  <c r="N23" l="1"/>
  <c r="D24"/>
  <c r="H24" s="1"/>
  <c r="D25" l="1"/>
  <c r="H25" s="1"/>
  <c r="N24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D31" l="1"/>
  <c r="H31" s="1"/>
  <c r="N30"/>
  <c r="N31" l="1"/>
  <c r="D32"/>
  <c r="H32" s="1"/>
  <c r="D33" l="1"/>
  <c r="H33" s="1"/>
  <c r="N32"/>
  <c r="D34" l="1"/>
  <c r="H34" s="1"/>
  <c r="N33"/>
  <c r="D35" l="1"/>
  <c r="H35" s="1"/>
  <c r="N34"/>
  <c r="N35" l="1"/>
  <c r="D36"/>
  <c r="H36" s="1"/>
  <c r="D37" l="1"/>
  <c r="H37" s="1"/>
  <c r="N36"/>
  <c r="D38" l="1"/>
  <c r="H38" s="1"/>
  <c r="N37"/>
  <c r="D39" l="1"/>
  <c r="H39" s="1"/>
  <c r="N38"/>
  <c r="N39" l="1"/>
  <c r="D40"/>
  <c r="H40" s="1"/>
  <c r="D41" l="1"/>
  <c r="H41" s="1"/>
  <c r="N40"/>
  <c r="N41" l="1"/>
  <c r="D42"/>
  <c r="H42" s="1"/>
  <c r="N42" s="1"/>
  <c r="D13" i="3"/>
  <c r="H13" s="1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13" l="1"/>
  <c r="D14"/>
  <c r="H14" s="1"/>
  <c r="N14" l="1"/>
  <c r="D15"/>
  <c r="H15" s="1"/>
  <c r="N15" l="1"/>
  <c r="D16"/>
  <c r="H16" s="1"/>
  <c r="D17" l="1"/>
  <c r="H17" s="1"/>
  <c r="N16"/>
  <c r="N17" l="1"/>
  <c r="D18"/>
  <c r="H18" s="1"/>
  <c r="D19" l="1"/>
  <c r="H19" s="1"/>
  <c r="N18"/>
  <c r="N19" l="1"/>
  <c r="D20"/>
  <c r="H20" s="1"/>
  <c r="D21" l="1"/>
  <c r="H21" s="1"/>
  <c r="N20"/>
  <c r="N21" l="1"/>
  <c r="D22"/>
  <c r="H22" s="1"/>
  <c r="N22" l="1"/>
  <c r="D23"/>
  <c r="H23" s="1"/>
  <c r="N23" l="1"/>
  <c r="D24"/>
  <c r="H24" s="1"/>
  <c r="N24" l="1"/>
  <c r="D25"/>
  <c r="H25" s="1"/>
  <c r="N25" l="1"/>
  <c r="D26"/>
  <c r="H26" s="1"/>
  <c r="D27" l="1"/>
  <c r="H27" s="1"/>
  <c r="N26"/>
  <c r="N27" l="1"/>
  <c r="D28"/>
  <c r="H28" s="1"/>
  <c r="D29" l="1"/>
  <c r="H29" s="1"/>
  <c r="N28"/>
  <c r="N29" l="1"/>
  <c r="D30"/>
  <c r="H30" s="1"/>
  <c r="N30" l="1"/>
  <c r="D31"/>
  <c r="H31" s="1"/>
  <c r="N31" l="1"/>
  <c r="D32"/>
  <c r="H32" s="1"/>
  <c r="D33" l="1"/>
  <c r="H33" s="1"/>
  <c r="N32"/>
  <c r="N33" l="1"/>
  <c r="D34"/>
  <c r="H34" s="1"/>
  <c r="D35" l="1"/>
  <c r="H35" s="1"/>
  <c r="N34"/>
  <c r="N35" l="1"/>
  <c r="D36"/>
  <c r="H36" s="1"/>
  <c r="D37" l="1"/>
  <c r="H37" s="1"/>
  <c r="N36"/>
  <c r="N37" l="1"/>
  <c r="D38"/>
  <c r="H38" s="1"/>
  <c r="D39" l="1"/>
  <c r="H39" s="1"/>
  <c r="N38"/>
  <c r="N39" l="1"/>
  <c r="D40"/>
  <c r="H40" s="1"/>
  <c r="D41" l="1"/>
  <c r="H41" s="1"/>
  <c r="N40"/>
  <c r="N41" l="1"/>
  <c r="D42"/>
  <c r="H42" s="1"/>
  <c r="N42" s="1"/>
  <c r="H13" i="2"/>
  <c r="M13"/>
  <c r="I14" s="1"/>
  <c r="D14" l="1"/>
  <c r="H14" s="1"/>
  <c r="N13"/>
  <c r="M14"/>
  <c r="I15" s="1"/>
  <c r="D15" l="1"/>
  <c r="H15" s="1"/>
  <c r="M15"/>
  <c r="I16" s="1"/>
  <c r="N14"/>
  <c r="D16" l="1"/>
  <c r="H16" s="1"/>
  <c r="M16"/>
  <c r="I17" s="1"/>
  <c r="N15"/>
  <c r="D17" l="1"/>
  <c r="H17" s="1"/>
  <c r="M17"/>
  <c r="I18" s="1"/>
  <c r="N16"/>
  <c r="D18" l="1"/>
  <c r="H18" s="1"/>
  <c r="M18"/>
  <c r="I19" s="1"/>
  <c r="N17"/>
  <c r="D19" l="1"/>
  <c r="H19" s="1"/>
  <c r="M19"/>
  <c r="I20" s="1"/>
  <c r="N18"/>
  <c r="D20" l="1"/>
  <c r="H20" s="1"/>
  <c r="M20"/>
  <c r="I21" s="1"/>
  <c r="N19"/>
  <c r="D21" l="1"/>
  <c r="H21" s="1"/>
  <c r="M21"/>
  <c r="I22" s="1"/>
  <c r="N20"/>
  <c r="D22" l="1"/>
  <c r="H22" s="1"/>
  <c r="M22"/>
  <c r="I23" s="1"/>
  <c r="N21"/>
  <c r="D23" l="1"/>
  <c r="H23" s="1"/>
  <c r="M23"/>
  <c r="I24" s="1"/>
  <c r="N22"/>
  <c r="D24" l="1"/>
  <c r="H24" s="1"/>
  <c r="M24"/>
  <c r="I25" s="1"/>
  <c r="N23"/>
  <c r="D25" l="1"/>
  <c r="H25" s="1"/>
  <c r="M25"/>
  <c r="I26" s="1"/>
  <c r="N24"/>
  <c r="D26" l="1"/>
  <c r="H26" s="1"/>
  <c r="D27" s="1"/>
  <c r="H27" s="1"/>
  <c r="M26"/>
  <c r="I27" s="1"/>
  <c r="N25"/>
  <c r="D28" l="1"/>
  <c r="H28" s="1"/>
  <c r="M27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N26"/>
  <c r="N27" l="1"/>
  <c r="D29"/>
  <c r="H29" s="1"/>
  <c r="N28"/>
  <c r="M13" i="4"/>
  <c r="I14"/>
  <c r="M14" s="1"/>
  <c r="N13"/>
  <c r="N14" l="1"/>
  <c r="I15"/>
  <c r="M15" s="1"/>
  <c r="I16" s="1"/>
  <c r="M16" s="1"/>
  <c r="D30" i="2"/>
  <c r="H30" s="1"/>
  <c r="N29"/>
  <c r="N15" i="4" l="1"/>
  <c r="I17"/>
  <c r="M17" s="1"/>
  <c r="N16"/>
  <c r="N30" i="2"/>
  <c r="D31"/>
  <c r="H31" s="1"/>
  <c r="N17" i="4" l="1"/>
  <c r="I18"/>
  <c r="M18" s="1"/>
  <c r="D32" i="2"/>
  <c r="H32" s="1"/>
  <c r="N31"/>
  <c r="I19" i="4" l="1"/>
  <c r="M19" s="1"/>
  <c r="N18"/>
  <c r="N32" i="2"/>
  <c r="D33"/>
  <c r="H33" s="1"/>
  <c r="N19" i="4" l="1"/>
  <c r="I20"/>
  <c r="M20" s="1"/>
  <c r="D34" i="2"/>
  <c r="H34" s="1"/>
  <c r="N33"/>
  <c r="N20" i="4" l="1"/>
  <c r="I21"/>
  <c r="M21" s="1"/>
  <c r="D35" i="2"/>
  <c r="H35" s="1"/>
  <c r="N34"/>
  <c r="N21" i="4" l="1"/>
  <c r="I22"/>
  <c r="M22" s="1"/>
  <c r="D36" i="2"/>
  <c r="H36" s="1"/>
  <c r="N35"/>
  <c r="N22" i="4" l="1"/>
  <c r="I23"/>
  <c r="M23" s="1"/>
  <c r="D37" i="2"/>
  <c r="H37" s="1"/>
  <c r="N36"/>
  <c r="N23" i="4" l="1"/>
  <c r="I24"/>
  <c r="M24" s="1"/>
  <c r="N37" i="2"/>
  <c r="D38"/>
  <c r="H38" s="1"/>
  <c r="I25" i="4" l="1"/>
  <c r="M25" s="1"/>
  <c r="N24"/>
  <c r="D39" i="2"/>
  <c r="H39" s="1"/>
  <c r="N38"/>
  <c r="N25" i="4" l="1"/>
  <c r="I26"/>
  <c r="M26" s="1"/>
  <c r="N39" i="2"/>
  <c r="D40"/>
  <c r="H40" s="1"/>
  <c r="I27" i="4" l="1"/>
  <c r="M27" s="1"/>
  <c r="N26"/>
  <c r="D41" i="2"/>
  <c r="H41" s="1"/>
  <c r="N40"/>
  <c r="N27" i="4" l="1"/>
  <c r="I28"/>
  <c r="M28" s="1"/>
  <c r="N41" i="2"/>
  <c r="D42"/>
  <c r="H42" s="1"/>
  <c r="N42" s="1"/>
  <c r="N28" i="4" l="1"/>
  <c r="I29"/>
  <c r="M29" s="1"/>
  <c r="N29" l="1"/>
  <c r="I30"/>
  <c r="M30" s="1"/>
  <c r="I31" l="1"/>
  <c r="M31" s="1"/>
  <c r="N30"/>
  <c r="N31" l="1"/>
  <c r="I32"/>
  <c r="M32" s="1"/>
  <c r="I33" l="1"/>
  <c r="M33" s="1"/>
  <c r="N32"/>
  <c r="N33" l="1"/>
  <c r="I34"/>
  <c r="M34" s="1"/>
  <c r="I35" l="1"/>
  <c r="M35" s="1"/>
  <c r="N34"/>
  <c r="N35" l="1"/>
  <c r="I36"/>
  <c r="M36" s="1"/>
  <c r="I37" l="1"/>
  <c r="M37" s="1"/>
  <c r="N36"/>
  <c r="N37" l="1"/>
  <c r="I38"/>
  <c r="M38" s="1"/>
  <c r="I39" l="1"/>
  <c r="M39" s="1"/>
  <c r="N38"/>
  <c r="N39" l="1"/>
  <c r="I40"/>
  <c r="M40" s="1"/>
  <c r="I41" l="1"/>
  <c r="M41" s="1"/>
  <c r="N40"/>
  <c r="N41" l="1"/>
  <c r="I42"/>
  <c r="M42" s="1"/>
  <c r="N42" s="1"/>
</calcChain>
</file>

<file path=xl/sharedStrings.xml><?xml version="1.0" encoding="utf-8"?>
<sst xmlns="http://schemas.openxmlformats.org/spreadsheetml/2006/main" count="376" uniqueCount="40">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</sst>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>
  <numFmts count="2">
    <numFmt numFmtId="164" formatCode="00"/>
    <numFmt numFmtId="165" formatCode="#,#00"/>
  </numFmts>
  <fonts count="18">
    <font>
      <sz val="11"/>
      <color theme="1"/>
      <name val="Calibri"/>
      <charset val="134"/>
      <scheme val="minor"/>
    </font>
    <font>
      <sz val="14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0"/>
      <name val="Arial"/>
      <family val="2"/>
    </font>
    <font>
      <sz val="14"/>
      <color theme="1"/>
      <name val="Arial"/>
      <family val="2"/>
    </font>
    <font>
      <b/>
      <u/>
      <sz val="14"/>
      <color theme="0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</fills>
  <borders count="45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7" fillId="0" borderId="0" xfId="0" applyFont="1" applyAlignment="1" applyProtection="1">
      <alignment horizontal="left" vertical="center" indent="1"/>
      <protection hidden="1"/>
    </xf>
    <xf numFmtId="0" fontId="7" fillId="2" borderId="1" xfId="0" applyFont="1" applyFill="1" applyBorder="1" applyAlignment="1" applyProtection="1">
      <alignment horizontal="left" vertical="center" indent="1"/>
      <protection hidden="1"/>
    </xf>
    <xf numFmtId="0" fontId="7" fillId="2" borderId="2" xfId="0" applyFont="1" applyFill="1" applyBorder="1" applyAlignment="1" applyProtection="1">
      <alignment horizontal="left" vertical="center" indent="1"/>
      <protection hidden="1"/>
    </xf>
    <xf numFmtId="0" fontId="7" fillId="2" borderId="3" xfId="0" applyFont="1" applyFill="1" applyBorder="1" applyAlignment="1" applyProtection="1">
      <alignment horizontal="left" vertical="center" indent="1"/>
      <protection hidden="1"/>
    </xf>
    <xf numFmtId="0" fontId="7" fillId="2" borderId="4" xfId="0" applyFont="1" applyFill="1" applyBorder="1" applyAlignment="1" applyProtection="1">
      <alignment horizontal="left" vertical="center" indent="1"/>
      <protection hidden="1"/>
    </xf>
    <xf numFmtId="164" fontId="7" fillId="0" borderId="5" xfId="0" applyNumberFormat="1" applyFont="1" applyBorder="1" applyAlignment="1" applyProtection="1">
      <alignment horizontal="left" vertical="center" indent="1"/>
      <protection hidden="1"/>
    </xf>
    <xf numFmtId="0" fontId="8" fillId="0" borderId="2" xfId="0" applyFont="1" applyBorder="1" applyAlignment="1" applyProtection="1">
      <alignment vertical="center"/>
      <protection hidden="1"/>
    </xf>
    <xf numFmtId="0" fontId="7" fillId="0" borderId="2" xfId="0" applyFont="1" applyBorder="1" applyAlignment="1" applyProtection="1">
      <alignment horizontal="left" vertical="center" indent="1"/>
      <protection hidden="1"/>
    </xf>
    <xf numFmtId="0" fontId="7" fillId="0" borderId="6" xfId="0" applyFont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 applyProtection="1">
      <alignment horizontal="left" vertical="center" indent="1"/>
      <protection hidden="1"/>
    </xf>
    <xf numFmtId="0" fontId="7" fillId="2" borderId="0" xfId="0" applyFont="1" applyFill="1" applyBorder="1" applyAlignment="1" applyProtection="1">
      <alignment horizontal="left" vertical="center" indent="1"/>
      <protection hidden="1"/>
    </xf>
    <xf numFmtId="0" fontId="9" fillId="2" borderId="4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9" fillId="2" borderId="7" xfId="0" applyFont="1" applyFill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0" fontId="7" fillId="2" borderId="8" xfId="0" applyFont="1" applyFill="1" applyBorder="1" applyAlignment="1" applyProtection="1">
      <alignment horizontal="left" vertical="center" indent="1"/>
      <protection hidden="1"/>
    </xf>
    <xf numFmtId="0" fontId="10" fillId="0" borderId="5" xfId="0" applyFont="1" applyBorder="1" applyAlignment="1" applyProtection="1">
      <alignment horizontal="left" vertical="center" indent="1"/>
      <protection hidden="1"/>
    </xf>
    <xf numFmtId="0" fontId="10" fillId="0" borderId="6" xfId="0" applyFont="1" applyBorder="1" applyAlignment="1" applyProtection="1">
      <alignment horizontal="left" vertical="center" indent="1"/>
      <protection hidden="1"/>
    </xf>
    <xf numFmtId="0" fontId="2" fillId="0" borderId="9" xfId="0" applyFont="1" applyFill="1" applyBorder="1" applyAlignment="1" applyProtection="1">
      <alignment horizontal="left" vertical="center" indent="1"/>
      <protection hidden="1"/>
    </xf>
    <xf numFmtId="0" fontId="7" fillId="2" borderId="10" xfId="0" applyFont="1" applyFill="1" applyBorder="1" applyAlignment="1" applyProtection="1">
      <alignment horizontal="left" vertical="center" indent="1"/>
      <protection hidden="1"/>
    </xf>
    <xf numFmtId="0" fontId="11" fillId="2" borderId="0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13" fillId="2" borderId="11" xfId="0" applyFont="1" applyFill="1" applyBorder="1" applyAlignment="1" applyProtection="1">
      <alignment horizontal="left" vertical="center" indent="1"/>
      <protection hidden="1"/>
    </xf>
    <xf numFmtId="0" fontId="3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11" xfId="0" applyFont="1" applyFill="1" applyBorder="1" applyAlignment="1" applyProtection="1">
      <alignment horizontal="left" vertical="center" indent="1"/>
      <protection hidden="1"/>
    </xf>
    <xf numFmtId="0" fontId="1" fillId="2" borderId="11" xfId="0" applyFont="1" applyFill="1" applyBorder="1" applyAlignment="1" applyProtection="1">
      <alignment horizontal="left" vertical="center" indent="1"/>
      <protection hidden="1"/>
    </xf>
    <xf numFmtId="0" fontId="4" fillId="2" borderId="0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7" fillId="2" borderId="12" xfId="0" applyFont="1" applyFill="1" applyBorder="1" applyAlignment="1" applyProtection="1">
      <alignment horizontal="left" vertical="center" indent="1"/>
      <protection hidden="1"/>
    </xf>
    <xf numFmtId="0" fontId="7" fillId="2" borderId="13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1"/>
      <protection hidden="1"/>
    </xf>
    <xf numFmtId="0" fontId="9" fillId="2" borderId="0" xfId="0" applyFont="1" applyFill="1" applyBorder="1" applyAlignment="1" applyProtection="1">
      <alignment horizontal="right" vertical="center" indent="2"/>
      <protection hidden="1"/>
    </xf>
    <xf numFmtId="0" fontId="10" fillId="0" borderId="14" xfId="0" applyFont="1" applyFill="1" applyBorder="1" applyAlignment="1" applyProtection="1">
      <alignment horizontal="left" vertical="center" indent="1"/>
      <protection hidden="1"/>
    </xf>
    <xf numFmtId="0" fontId="10" fillId="0" borderId="15" xfId="0" applyFont="1" applyFill="1" applyBorder="1" applyAlignment="1" applyProtection="1">
      <alignment horizontal="left" vertical="center" indent="1"/>
      <protection hidden="1"/>
    </xf>
    <xf numFmtId="0" fontId="10" fillId="0" borderId="16" xfId="0" applyFont="1" applyFill="1" applyBorder="1" applyAlignment="1" applyProtection="1">
      <alignment horizontal="left" vertical="center" indent="1"/>
      <protection hidden="1"/>
    </xf>
    <xf numFmtId="0" fontId="10" fillId="0" borderId="17" xfId="0" applyFont="1" applyFill="1" applyBorder="1" applyAlignment="1" applyProtection="1">
      <alignment horizontal="left" vertical="center" indent="1"/>
      <protection hidden="1"/>
    </xf>
    <xf numFmtId="0" fontId="10" fillId="0" borderId="18" xfId="0" applyFont="1" applyFill="1" applyBorder="1" applyAlignment="1" applyProtection="1">
      <alignment horizontal="left" vertical="center" indent="1"/>
      <protection hidden="1"/>
    </xf>
    <xf numFmtId="0" fontId="10" fillId="0" borderId="19" xfId="0" applyFont="1" applyFill="1" applyBorder="1" applyAlignment="1" applyProtection="1">
      <alignment horizontal="left" vertical="center" indent="1"/>
      <protection hidden="1"/>
    </xf>
    <xf numFmtId="0" fontId="10" fillId="0" borderId="20" xfId="0" applyFont="1" applyFill="1" applyBorder="1" applyAlignment="1" applyProtection="1">
      <alignment horizontal="left" vertical="center" indent="1"/>
      <protection hidden="1"/>
    </xf>
    <xf numFmtId="0" fontId="10" fillId="0" borderId="21" xfId="0" applyFont="1" applyFill="1" applyBorder="1" applyAlignment="1" applyProtection="1">
      <alignment horizontal="left" vertical="center" indent="1"/>
      <protection hidden="1"/>
    </xf>
    <xf numFmtId="0" fontId="10" fillId="0" borderId="7" xfId="0" applyFont="1" applyFill="1" applyBorder="1" applyAlignment="1" applyProtection="1">
      <alignment horizontal="left" vertical="center" indent="1"/>
      <protection hidden="1"/>
    </xf>
    <xf numFmtId="0" fontId="10" fillId="0" borderId="22" xfId="0" applyFont="1" applyFill="1" applyBorder="1" applyAlignment="1" applyProtection="1">
      <alignment horizontal="left" vertical="center" indent="1"/>
      <protection hidden="1"/>
    </xf>
    <xf numFmtId="0" fontId="10" fillId="0" borderId="23" xfId="0" applyFont="1" applyFill="1" applyBorder="1" applyAlignment="1" applyProtection="1">
      <alignment horizontal="left" vertical="center" indent="1"/>
      <protection hidden="1"/>
    </xf>
    <xf numFmtId="164" fontId="14" fillId="0" borderId="24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26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28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29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1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2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4" xfId="0" applyNumberFormat="1" applyFont="1" applyFill="1" applyBorder="1" applyAlignment="1" applyProtection="1">
      <alignment horizontal="left" vertical="center" indent="1"/>
      <protection hidden="1"/>
    </xf>
    <xf numFmtId="165" fontId="14" fillId="3" borderId="35" xfId="0" applyNumberFormat="1" applyFont="1" applyFill="1" applyBorder="1" applyAlignment="1" applyProtection="1">
      <alignment horizontal="left" vertical="center" indent="1"/>
      <protection locked="0" hidden="1"/>
    </xf>
    <xf numFmtId="165" fontId="14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14" fillId="0" borderId="37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8" xfId="0" applyNumberFormat="1" applyFont="1" applyFill="1" applyBorder="1" applyAlignment="1" applyProtection="1">
      <alignment horizontal="left" vertical="center" indent="1"/>
      <protection hidden="1"/>
    </xf>
    <xf numFmtId="165" fontId="14" fillId="0" borderId="39" xfId="0" applyNumberFormat="1" applyFont="1" applyFill="1" applyBorder="1" applyAlignment="1" applyProtection="1">
      <alignment horizontal="left" vertical="center" indent="1"/>
      <protection hidden="1"/>
    </xf>
    <xf numFmtId="0" fontId="5" fillId="0" borderId="40" xfId="0" applyFont="1" applyFill="1" applyBorder="1" applyAlignment="1" applyProtection="1">
      <alignment horizontal="left" vertical="center" indent="1"/>
      <protection hidden="1"/>
    </xf>
    <xf numFmtId="0" fontId="5" fillId="0" borderId="41" xfId="0" applyFont="1" applyFill="1" applyBorder="1" applyAlignment="1" applyProtection="1">
      <alignment horizontal="left" vertical="center" indent="1"/>
      <protection hidden="1"/>
    </xf>
    <xf numFmtId="0" fontId="5" fillId="0" borderId="42" xfId="0" applyFont="1" applyFill="1" applyBorder="1" applyAlignment="1" applyProtection="1">
      <alignment horizontal="left" vertical="center" indent="1"/>
      <protection hidden="1"/>
    </xf>
    <xf numFmtId="0" fontId="5" fillId="0" borderId="43" xfId="0" applyFont="1" applyFill="1" applyBorder="1" applyAlignment="1" applyProtection="1">
      <alignment horizontal="left" vertical="center" indent="1"/>
      <protection hidden="1"/>
    </xf>
    <xf numFmtId="0" fontId="5" fillId="0" borderId="44" xfId="0" applyFont="1" applyFill="1" applyBorder="1" applyAlignment="1" applyProtection="1">
      <alignment horizontal="left" vertical="center" indent="1"/>
      <protection hidden="1"/>
    </xf>
    <xf numFmtId="0" fontId="12" fillId="4" borderId="5" xfId="0" applyFont="1" applyFill="1" applyBorder="1" applyAlignment="1" applyProtection="1">
      <alignment horizontal="left" vertical="center" indent="1"/>
      <protection hidden="1"/>
    </xf>
    <xf numFmtId="0" fontId="10" fillId="4" borderId="2" xfId="0" applyFont="1" applyFill="1" applyBorder="1" applyAlignment="1" applyProtection="1">
      <alignment horizontal="left" vertical="center" indent="1"/>
      <protection hidden="1"/>
    </xf>
    <xf numFmtId="0" fontId="10" fillId="4" borderId="6" xfId="0" applyFont="1" applyFill="1" applyBorder="1" applyAlignment="1" applyProtection="1">
      <alignment horizontal="left" vertical="center" indent="1"/>
      <protection hidden="1"/>
    </xf>
    <xf numFmtId="0" fontId="1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Fill="1" applyBorder="1" applyAlignment="1" applyProtection="1">
      <alignment horizontal="left" vertical="center" inden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327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429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24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122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723900</xdr:rowOff>
    </xdr:to>
    <xdr:pic>
      <xdr:nvPicPr>
        <xdr:cNvPr id="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3400" y="390525"/>
          <a:ext cx="5905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.USER\Application%20Data\Microsoft\Excel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U62"/>
  <sheetViews>
    <sheetView showGridLines="0" showRowColHeaders="0" showZeros="0" showRuler="0" zoomScale="80" zoomScaleNormal="80" workbookViewId="0">
      <pane ySplit="12" topLeftCell="A41" activePane="bottomLeft" state="frozen"/>
      <selection pane="bottomLeft" activeCell="L44" sqref="L44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TIGER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379</v>
      </c>
      <c r="E12" s="48">
        <v>483</v>
      </c>
      <c r="F12" s="48"/>
      <c r="G12" s="48">
        <v>152</v>
      </c>
      <c r="H12" s="49">
        <f>$D12+$E12+$F12-$G12</f>
        <v>710</v>
      </c>
      <c r="I12" s="47">
        <v>159</v>
      </c>
      <c r="J12" s="53">
        <v>5</v>
      </c>
      <c r="K12" s="48">
        <v>3</v>
      </c>
      <c r="L12" s="48">
        <v>3</v>
      </c>
      <c r="M12" s="49">
        <f>$I12+$J12-$K12-$L12</f>
        <v>158</v>
      </c>
      <c r="N12" s="54">
        <f>$H12+$M12</f>
        <v>868</v>
      </c>
      <c r="O12" s="10"/>
    </row>
    <row r="13" spans="2:15" ht="39.950000000000003" customHeight="1">
      <c r="B13" s="5"/>
      <c r="C13" s="45">
        <v>2</v>
      </c>
      <c r="D13" s="50">
        <f>$H12</f>
        <v>710</v>
      </c>
      <c r="E13" s="51">
        <v>4</v>
      </c>
      <c r="F13" s="51"/>
      <c r="G13" s="51">
        <v>260</v>
      </c>
      <c r="H13" s="49">
        <f t="shared" ref="H13:H42" si="0">$D13+$E13+$F13-$G13</f>
        <v>454</v>
      </c>
      <c r="I13" s="50">
        <f>$M12</f>
        <v>158</v>
      </c>
      <c r="J13" s="55">
        <v>30</v>
      </c>
      <c r="K13" s="51">
        <v>28</v>
      </c>
      <c r="L13" s="51">
        <v>4</v>
      </c>
      <c r="M13" s="49">
        <f>$I13+$J13-$K13-$L13</f>
        <v>156</v>
      </c>
      <c r="N13" s="54">
        <f t="shared" ref="N13:N42" si="1">$H13+$M13</f>
        <v>610</v>
      </c>
      <c r="O13" s="10"/>
    </row>
    <row r="14" spans="2:15" ht="39.950000000000003" customHeight="1">
      <c r="B14" s="5"/>
      <c r="C14" s="45">
        <v>3</v>
      </c>
      <c r="D14" s="50">
        <f t="shared" ref="D14:D42" si="2">$H13</f>
        <v>454</v>
      </c>
      <c r="E14" s="51"/>
      <c r="F14" s="51"/>
      <c r="G14" s="51">
        <v>141</v>
      </c>
      <c r="H14" s="49">
        <f t="shared" si="0"/>
        <v>313</v>
      </c>
      <c r="I14" s="50">
        <f t="shared" ref="I14:I42" si="3">$M13</f>
        <v>156</v>
      </c>
      <c r="J14" s="55">
        <v>23</v>
      </c>
      <c r="K14" s="51">
        <v>45</v>
      </c>
      <c r="L14" s="51"/>
      <c r="M14" s="49">
        <f>$I14+$J14-$K14-$L14</f>
        <v>134</v>
      </c>
      <c r="N14" s="54">
        <f t="shared" si="1"/>
        <v>447</v>
      </c>
      <c r="O14" s="10"/>
    </row>
    <row r="15" spans="2:15" ht="39.950000000000003" customHeight="1">
      <c r="B15" s="5"/>
      <c r="C15" s="45">
        <v>4</v>
      </c>
      <c r="D15" s="50">
        <f t="shared" si="2"/>
        <v>313</v>
      </c>
      <c r="E15" s="51">
        <v>480</v>
      </c>
      <c r="F15" s="51"/>
      <c r="G15" s="51">
        <v>216</v>
      </c>
      <c r="H15" s="49">
        <f t="shared" si="0"/>
        <v>577</v>
      </c>
      <c r="I15" s="50">
        <f t="shared" si="3"/>
        <v>134</v>
      </c>
      <c r="J15" s="55">
        <v>42</v>
      </c>
      <c r="K15" s="51"/>
      <c r="L15" s="51"/>
      <c r="M15" s="49">
        <f t="shared" ref="M15:M42" si="4">$I15+$J15-$K15-$L15</f>
        <v>176</v>
      </c>
      <c r="N15" s="54">
        <f t="shared" si="1"/>
        <v>753</v>
      </c>
      <c r="O15" s="10"/>
    </row>
    <row r="16" spans="2:15" ht="39.950000000000003" customHeight="1">
      <c r="B16" s="5"/>
      <c r="C16" s="45">
        <v>5</v>
      </c>
      <c r="D16" s="50">
        <f t="shared" si="2"/>
        <v>577</v>
      </c>
      <c r="E16" s="51"/>
      <c r="F16" s="51"/>
      <c r="G16" s="51">
        <v>240</v>
      </c>
      <c r="H16" s="49">
        <f t="shared" si="0"/>
        <v>337</v>
      </c>
      <c r="I16" s="50">
        <f t="shared" si="3"/>
        <v>176</v>
      </c>
      <c r="J16" s="55">
        <v>5</v>
      </c>
      <c r="K16" s="51"/>
      <c r="L16" s="51"/>
      <c r="M16" s="49">
        <f t="shared" si="4"/>
        <v>181</v>
      </c>
      <c r="N16" s="54">
        <f t="shared" si="1"/>
        <v>518</v>
      </c>
      <c r="O16" s="10"/>
    </row>
    <row r="17" spans="2:15" ht="39.950000000000003" customHeight="1">
      <c r="B17" s="5"/>
      <c r="C17" s="45">
        <v>6</v>
      </c>
      <c r="D17" s="50">
        <f t="shared" si="2"/>
        <v>337</v>
      </c>
      <c r="E17" s="51"/>
      <c r="F17" s="51"/>
      <c r="G17" s="51">
        <v>144</v>
      </c>
      <c r="H17" s="49">
        <f t="shared" si="0"/>
        <v>193</v>
      </c>
      <c r="I17" s="50">
        <f t="shared" si="3"/>
        <v>181</v>
      </c>
      <c r="J17" s="55">
        <v>10</v>
      </c>
      <c r="K17" s="51"/>
      <c r="L17" s="51"/>
      <c r="M17" s="49">
        <f t="shared" si="4"/>
        <v>191</v>
      </c>
      <c r="N17" s="54">
        <f t="shared" si="1"/>
        <v>384</v>
      </c>
      <c r="O17" s="10"/>
    </row>
    <row r="18" spans="2:15" ht="39.950000000000003" customHeight="1">
      <c r="B18" s="5"/>
      <c r="C18" s="45">
        <v>7</v>
      </c>
      <c r="D18" s="50">
        <f t="shared" si="2"/>
        <v>193</v>
      </c>
      <c r="E18" s="51"/>
      <c r="F18" s="51"/>
      <c r="G18" s="51">
        <v>162</v>
      </c>
      <c r="H18" s="49">
        <f t="shared" si="0"/>
        <v>31</v>
      </c>
      <c r="I18" s="50">
        <f t="shared" si="3"/>
        <v>191</v>
      </c>
      <c r="J18" s="55">
        <v>18</v>
      </c>
      <c r="K18" s="51">
        <v>10</v>
      </c>
      <c r="L18" s="51"/>
      <c r="M18" s="49">
        <f t="shared" si="4"/>
        <v>199</v>
      </c>
      <c r="N18" s="54">
        <f t="shared" si="1"/>
        <v>230</v>
      </c>
      <c r="O18" s="10"/>
    </row>
    <row r="19" spans="2:15" ht="39.950000000000003" customHeight="1">
      <c r="B19" s="5"/>
      <c r="C19" s="45">
        <v>8</v>
      </c>
      <c r="D19" s="50">
        <f t="shared" si="2"/>
        <v>31</v>
      </c>
      <c r="E19" s="51">
        <v>1080</v>
      </c>
      <c r="F19" s="51"/>
      <c r="G19" s="51">
        <v>112</v>
      </c>
      <c r="H19" s="49">
        <f t="shared" si="0"/>
        <v>999</v>
      </c>
      <c r="I19" s="50">
        <f t="shared" si="3"/>
        <v>199</v>
      </c>
      <c r="J19" s="55">
        <v>5</v>
      </c>
      <c r="K19" s="51">
        <v>20</v>
      </c>
      <c r="L19" s="51"/>
      <c r="M19" s="49">
        <f t="shared" si="4"/>
        <v>184</v>
      </c>
      <c r="N19" s="54">
        <f t="shared" si="1"/>
        <v>1183</v>
      </c>
      <c r="O19" s="10"/>
    </row>
    <row r="20" spans="2:15" ht="39.950000000000003" customHeight="1">
      <c r="B20" s="5"/>
      <c r="C20" s="45">
        <v>9</v>
      </c>
      <c r="D20" s="50">
        <f t="shared" si="2"/>
        <v>999</v>
      </c>
      <c r="E20" s="51"/>
      <c r="F20" s="51"/>
      <c r="G20" s="51">
        <v>262</v>
      </c>
      <c r="H20" s="49">
        <f t="shared" si="0"/>
        <v>737</v>
      </c>
      <c r="I20" s="50">
        <f t="shared" si="3"/>
        <v>184</v>
      </c>
      <c r="J20" s="55">
        <v>9</v>
      </c>
      <c r="K20" s="51"/>
      <c r="L20" s="51"/>
      <c r="M20" s="49">
        <f t="shared" si="4"/>
        <v>193</v>
      </c>
      <c r="N20" s="54">
        <f t="shared" si="1"/>
        <v>930</v>
      </c>
      <c r="O20" s="10"/>
    </row>
    <row r="21" spans="2:15" ht="39.950000000000003" customHeight="1">
      <c r="B21" s="5"/>
      <c r="C21" s="45">
        <v>10</v>
      </c>
      <c r="D21" s="50">
        <f t="shared" si="2"/>
        <v>737</v>
      </c>
      <c r="E21" s="51">
        <v>600</v>
      </c>
      <c r="F21" s="51"/>
      <c r="G21" s="51">
        <v>156</v>
      </c>
      <c r="H21" s="49">
        <f t="shared" si="0"/>
        <v>1181</v>
      </c>
      <c r="I21" s="50">
        <f t="shared" si="3"/>
        <v>193</v>
      </c>
      <c r="J21" s="55">
        <v>8</v>
      </c>
      <c r="K21" s="51">
        <v>23</v>
      </c>
      <c r="L21" s="51"/>
      <c r="M21" s="49">
        <f t="shared" si="4"/>
        <v>178</v>
      </c>
      <c r="N21" s="54">
        <f t="shared" si="1"/>
        <v>1359</v>
      </c>
      <c r="O21" s="10"/>
    </row>
    <row r="22" spans="2:15" ht="39.950000000000003" customHeight="1">
      <c r="B22" s="5"/>
      <c r="C22" s="45">
        <v>11</v>
      </c>
      <c r="D22" s="50">
        <f t="shared" si="2"/>
        <v>1181</v>
      </c>
      <c r="E22" s="51"/>
      <c r="F22" s="51"/>
      <c r="G22" s="51">
        <v>260</v>
      </c>
      <c r="H22" s="49">
        <f t="shared" si="0"/>
        <v>921</v>
      </c>
      <c r="I22" s="50">
        <f t="shared" si="3"/>
        <v>178</v>
      </c>
      <c r="J22" s="55">
        <v>21</v>
      </c>
      <c r="K22" s="51"/>
      <c r="L22" s="51"/>
      <c r="M22" s="49">
        <f t="shared" si="4"/>
        <v>199</v>
      </c>
      <c r="N22" s="54">
        <f t="shared" si="1"/>
        <v>1120</v>
      </c>
      <c r="O22" s="10"/>
    </row>
    <row r="23" spans="2:15" ht="39.950000000000003" customHeight="1">
      <c r="B23" s="5"/>
      <c r="C23" s="45">
        <v>12</v>
      </c>
      <c r="D23" s="50">
        <f t="shared" si="2"/>
        <v>921</v>
      </c>
      <c r="E23" s="51">
        <v>6</v>
      </c>
      <c r="F23" s="51"/>
      <c r="G23" s="51">
        <v>260</v>
      </c>
      <c r="H23" s="49">
        <f t="shared" si="0"/>
        <v>667</v>
      </c>
      <c r="I23" s="50">
        <f t="shared" si="3"/>
        <v>199</v>
      </c>
      <c r="J23" s="55">
        <v>26</v>
      </c>
      <c r="K23" s="51">
        <v>33</v>
      </c>
      <c r="L23" s="51">
        <v>6</v>
      </c>
      <c r="M23" s="49">
        <f t="shared" si="4"/>
        <v>186</v>
      </c>
      <c r="N23" s="54">
        <f t="shared" si="1"/>
        <v>853</v>
      </c>
      <c r="O23" s="10"/>
    </row>
    <row r="24" spans="2:15" ht="39.950000000000003" customHeight="1">
      <c r="B24" s="5"/>
      <c r="C24" s="45">
        <v>13</v>
      </c>
      <c r="D24" s="50">
        <f t="shared" si="2"/>
        <v>667</v>
      </c>
      <c r="E24" s="51">
        <v>8</v>
      </c>
      <c r="F24" s="51"/>
      <c r="G24" s="51">
        <v>268</v>
      </c>
      <c r="H24" s="49">
        <f t="shared" si="0"/>
        <v>407</v>
      </c>
      <c r="I24" s="50">
        <f t="shared" si="3"/>
        <v>186</v>
      </c>
      <c r="J24" s="55">
        <v>24</v>
      </c>
      <c r="K24" s="51">
        <v>21</v>
      </c>
      <c r="L24" s="51">
        <v>8</v>
      </c>
      <c r="M24" s="49">
        <f t="shared" si="4"/>
        <v>181</v>
      </c>
      <c r="N24" s="54">
        <f t="shared" si="1"/>
        <v>588</v>
      </c>
      <c r="O24" s="10"/>
    </row>
    <row r="25" spans="2:15" ht="39.950000000000003" customHeight="1">
      <c r="B25" s="5"/>
      <c r="C25" s="45">
        <v>14</v>
      </c>
      <c r="D25" s="50">
        <f t="shared" si="2"/>
        <v>407</v>
      </c>
      <c r="E25" s="51">
        <v>4</v>
      </c>
      <c r="F25" s="51"/>
      <c r="G25" s="51">
        <v>173</v>
      </c>
      <c r="H25" s="49">
        <f t="shared" si="0"/>
        <v>238</v>
      </c>
      <c r="I25" s="50">
        <f t="shared" si="3"/>
        <v>181</v>
      </c>
      <c r="J25" s="55">
        <v>2</v>
      </c>
      <c r="K25" s="51">
        <v>5</v>
      </c>
      <c r="L25" s="51">
        <v>4</v>
      </c>
      <c r="M25" s="49">
        <f t="shared" si="4"/>
        <v>174</v>
      </c>
      <c r="N25" s="54">
        <f t="shared" si="1"/>
        <v>412</v>
      </c>
      <c r="O25" s="10"/>
    </row>
    <row r="26" spans="2:15" ht="39.950000000000003" customHeight="1">
      <c r="B26" s="5"/>
      <c r="C26" s="45">
        <v>15</v>
      </c>
      <c r="D26" s="50">
        <f t="shared" si="2"/>
        <v>238</v>
      </c>
      <c r="E26" s="51"/>
      <c r="F26" s="51"/>
      <c r="G26" s="51">
        <v>116</v>
      </c>
      <c r="H26" s="49">
        <f t="shared" si="0"/>
        <v>122</v>
      </c>
      <c r="I26" s="50">
        <f t="shared" si="3"/>
        <v>174</v>
      </c>
      <c r="J26" s="55"/>
      <c r="K26" s="51"/>
      <c r="L26" s="51"/>
      <c r="M26" s="49">
        <f t="shared" si="4"/>
        <v>174</v>
      </c>
      <c r="N26" s="54">
        <f t="shared" si="1"/>
        <v>296</v>
      </c>
      <c r="O26" s="10"/>
    </row>
    <row r="27" spans="2:15" ht="39.950000000000003" customHeight="1">
      <c r="B27" s="5"/>
      <c r="C27" s="45">
        <v>16</v>
      </c>
      <c r="D27" s="50">
        <f t="shared" si="2"/>
        <v>122</v>
      </c>
      <c r="E27" s="51">
        <v>1080</v>
      </c>
      <c r="F27" s="51"/>
      <c r="G27" s="51">
        <v>288</v>
      </c>
      <c r="H27" s="49">
        <f t="shared" si="0"/>
        <v>914</v>
      </c>
      <c r="I27" s="50">
        <f t="shared" si="3"/>
        <v>174</v>
      </c>
      <c r="J27" s="55">
        <v>13</v>
      </c>
      <c r="K27" s="51">
        <v>2</v>
      </c>
      <c r="L27" s="51"/>
      <c r="M27" s="49">
        <f t="shared" si="4"/>
        <v>185</v>
      </c>
      <c r="N27" s="54">
        <f t="shared" si="1"/>
        <v>1099</v>
      </c>
      <c r="O27" s="10"/>
    </row>
    <row r="28" spans="2:15" ht="39.950000000000003" customHeight="1">
      <c r="B28" s="5"/>
      <c r="C28" s="45">
        <v>17</v>
      </c>
      <c r="D28" s="50">
        <f t="shared" si="2"/>
        <v>914</v>
      </c>
      <c r="E28" s="51"/>
      <c r="F28" s="51"/>
      <c r="G28" s="51">
        <v>208</v>
      </c>
      <c r="H28" s="49">
        <f t="shared" si="0"/>
        <v>706</v>
      </c>
      <c r="I28" s="50">
        <f t="shared" si="3"/>
        <v>185</v>
      </c>
      <c r="J28" s="55">
        <v>3</v>
      </c>
      <c r="K28" s="51">
        <v>5</v>
      </c>
      <c r="L28" s="51"/>
      <c r="M28" s="49">
        <f t="shared" si="4"/>
        <v>183</v>
      </c>
      <c r="N28" s="54">
        <f t="shared" si="1"/>
        <v>889</v>
      </c>
      <c r="O28" s="10"/>
    </row>
    <row r="29" spans="2:15" ht="39.950000000000003" customHeight="1">
      <c r="B29" s="5"/>
      <c r="C29" s="45">
        <v>18</v>
      </c>
      <c r="D29" s="50">
        <f t="shared" si="2"/>
        <v>706</v>
      </c>
      <c r="E29" s="51"/>
      <c r="F29" s="51"/>
      <c r="G29" s="51">
        <v>192</v>
      </c>
      <c r="H29" s="49">
        <f t="shared" si="0"/>
        <v>514</v>
      </c>
      <c r="I29" s="50">
        <f t="shared" si="3"/>
        <v>183</v>
      </c>
      <c r="J29" s="55">
        <v>6</v>
      </c>
      <c r="K29" s="51">
        <v>1</v>
      </c>
      <c r="L29" s="51"/>
      <c r="M29" s="49">
        <f t="shared" si="4"/>
        <v>188</v>
      </c>
      <c r="N29" s="54">
        <f t="shared" si="1"/>
        <v>702</v>
      </c>
      <c r="O29" s="10"/>
    </row>
    <row r="30" spans="2:15" ht="39.950000000000003" customHeight="1">
      <c r="B30" s="5"/>
      <c r="C30" s="45">
        <v>19</v>
      </c>
      <c r="D30" s="50">
        <f t="shared" si="2"/>
        <v>514</v>
      </c>
      <c r="E30" s="51"/>
      <c r="F30" s="51"/>
      <c r="G30" s="51">
        <v>165</v>
      </c>
      <c r="H30" s="49">
        <f t="shared" si="0"/>
        <v>349</v>
      </c>
      <c r="I30" s="50">
        <f t="shared" si="3"/>
        <v>188</v>
      </c>
      <c r="J30" s="55"/>
      <c r="K30" s="51"/>
      <c r="L30" s="51"/>
      <c r="M30" s="49">
        <f t="shared" si="4"/>
        <v>188</v>
      </c>
      <c r="N30" s="54">
        <f t="shared" si="1"/>
        <v>537</v>
      </c>
      <c r="O30" s="10"/>
    </row>
    <row r="31" spans="2:15" ht="39.950000000000003" customHeight="1">
      <c r="B31" s="5"/>
      <c r="C31" s="45">
        <v>20</v>
      </c>
      <c r="D31" s="50">
        <f t="shared" si="2"/>
        <v>349</v>
      </c>
      <c r="E31" s="51"/>
      <c r="F31" s="51"/>
      <c r="G31" s="51">
        <v>144</v>
      </c>
      <c r="H31" s="49">
        <f t="shared" si="0"/>
        <v>205</v>
      </c>
      <c r="I31" s="50">
        <f t="shared" si="3"/>
        <v>188</v>
      </c>
      <c r="J31" s="55"/>
      <c r="K31" s="51">
        <v>10</v>
      </c>
      <c r="L31" s="51"/>
      <c r="M31" s="49">
        <f t="shared" si="4"/>
        <v>178</v>
      </c>
      <c r="N31" s="54">
        <f t="shared" si="1"/>
        <v>383</v>
      </c>
      <c r="O31" s="10"/>
    </row>
    <row r="32" spans="2:15" ht="39.950000000000003" customHeight="1">
      <c r="B32" s="5"/>
      <c r="C32" s="45">
        <v>21</v>
      </c>
      <c r="D32" s="50">
        <f t="shared" si="2"/>
        <v>205</v>
      </c>
      <c r="E32" s="51">
        <v>1080</v>
      </c>
      <c r="F32" s="51"/>
      <c r="G32" s="51">
        <v>128</v>
      </c>
      <c r="H32" s="49">
        <f t="shared" si="0"/>
        <v>1157</v>
      </c>
      <c r="I32" s="50">
        <f t="shared" si="3"/>
        <v>178</v>
      </c>
      <c r="J32" s="55"/>
      <c r="K32" s="51"/>
      <c r="L32" s="51"/>
      <c r="M32" s="49">
        <f t="shared" si="4"/>
        <v>178</v>
      </c>
      <c r="N32" s="54">
        <f t="shared" si="1"/>
        <v>1335</v>
      </c>
      <c r="O32" s="10"/>
    </row>
    <row r="33" spans="2:15" ht="39.950000000000003" customHeight="1">
      <c r="B33" s="5"/>
      <c r="C33" s="45">
        <v>22</v>
      </c>
      <c r="D33" s="50">
        <f t="shared" si="2"/>
        <v>1157</v>
      </c>
      <c r="E33" s="51"/>
      <c r="F33" s="51"/>
      <c r="G33" s="51">
        <v>88</v>
      </c>
      <c r="H33" s="49">
        <f t="shared" si="0"/>
        <v>1069</v>
      </c>
      <c r="I33" s="50">
        <f t="shared" si="3"/>
        <v>178</v>
      </c>
      <c r="J33" s="55">
        <v>7</v>
      </c>
      <c r="K33" s="51"/>
      <c r="L33" s="51"/>
      <c r="M33" s="49">
        <f t="shared" si="4"/>
        <v>185</v>
      </c>
      <c r="N33" s="54">
        <f t="shared" si="1"/>
        <v>1254</v>
      </c>
      <c r="O33" s="10"/>
    </row>
    <row r="34" spans="2:15" ht="39.950000000000003" customHeight="1">
      <c r="B34" s="5"/>
      <c r="C34" s="45">
        <v>23</v>
      </c>
      <c r="D34" s="50">
        <f t="shared" si="2"/>
        <v>1069</v>
      </c>
      <c r="E34" s="51"/>
      <c r="F34" s="51"/>
      <c r="G34" s="51">
        <v>224</v>
      </c>
      <c r="H34" s="49">
        <f t="shared" si="0"/>
        <v>845</v>
      </c>
      <c r="I34" s="50">
        <f t="shared" si="3"/>
        <v>185</v>
      </c>
      <c r="J34" s="55">
        <v>10</v>
      </c>
      <c r="K34" s="51">
        <v>25</v>
      </c>
      <c r="L34" s="51"/>
      <c r="M34" s="49">
        <f t="shared" si="4"/>
        <v>170</v>
      </c>
      <c r="N34" s="54">
        <f t="shared" si="1"/>
        <v>1015</v>
      </c>
      <c r="O34" s="10"/>
    </row>
    <row r="35" spans="2:15" ht="39.950000000000003" customHeight="1">
      <c r="B35" s="5"/>
      <c r="C35" s="45">
        <v>24</v>
      </c>
      <c r="D35" s="50">
        <f t="shared" si="2"/>
        <v>845</v>
      </c>
      <c r="E35" s="51"/>
      <c r="F35" s="51"/>
      <c r="G35" s="51">
        <v>128</v>
      </c>
      <c r="H35" s="49">
        <f t="shared" si="0"/>
        <v>717</v>
      </c>
      <c r="I35" s="50">
        <f t="shared" si="3"/>
        <v>170</v>
      </c>
      <c r="J35" s="55"/>
      <c r="K35" s="51"/>
      <c r="L35" s="51"/>
      <c r="M35" s="49">
        <f t="shared" si="4"/>
        <v>170</v>
      </c>
      <c r="N35" s="54">
        <f t="shared" si="1"/>
        <v>887</v>
      </c>
      <c r="O35" s="10"/>
    </row>
    <row r="36" spans="2:15" ht="39.950000000000003" customHeight="1">
      <c r="B36" s="5"/>
      <c r="C36" s="45">
        <v>25</v>
      </c>
      <c r="D36" s="50">
        <f t="shared" si="2"/>
        <v>717</v>
      </c>
      <c r="E36" s="51"/>
      <c r="F36" s="51"/>
      <c r="G36" s="51">
        <v>248</v>
      </c>
      <c r="H36" s="49">
        <f t="shared" si="0"/>
        <v>469</v>
      </c>
      <c r="I36" s="50">
        <f t="shared" si="3"/>
        <v>170</v>
      </c>
      <c r="J36" s="55">
        <v>4</v>
      </c>
      <c r="K36" s="51"/>
      <c r="L36" s="51"/>
      <c r="M36" s="49">
        <f t="shared" si="4"/>
        <v>174</v>
      </c>
      <c r="N36" s="54">
        <f t="shared" si="1"/>
        <v>643</v>
      </c>
      <c r="O36" s="10"/>
    </row>
    <row r="37" spans="2:15" ht="39.950000000000003" customHeight="1">
      <c r="B37" s="5"/>
      <c r="C37" s="45">
        <v>26</v>
      </c>
      <c r="D37" s="50">
        <f t="shared" si="2"/>
        <v>469</v>
      </c>
      <c r="E37" s="51"/>
      <c r="F37" s="51"/>
      <c r="G37" s="51">
        <v>500</v>
      </c>
      <c r="H37" s="49">
        <f t="shared" si="0"/>
        <v>-31</v>
      </c>
      <c r="I37" s="50">
        <f t="shared" si="3"/>
        <v>174</v>
      </c>
      <c r="J37" s="55">
        <v>68</v>
      </c>
      <c r="K37" s="51">
        <v>14</v>
      </c>
      <c r="L37" s="51"/>
      <c r="M37" s="49">
        <f t="shared" si="4"/>
        <v>228</v>
      </c>
      <c r="N37" s="54">
        <f t="shared" si="1"/>
        <v>197</v>
      </c>
      <c r="O37" s="10"/>
    </row>
    <row r="38" spans="2:15" ht="39.950000000000003" customHeight="1">
      <c r="B38" s="5"/>
      <c r="C38" s="45">
        <v>27</v>
      </c>
      <c r="D38" s="50">
        <f t="shared" si="2"/>
        <v>-31</v>
      </c>
      <c r="E38" s="51"/>
      <c r="F38" s="51"/>
      <c r="G38" s="51">
        <v>184</v>
      </c>
      <c r="H38" s="49">
        <f t="shared" si="0"/>
        <v>-215</v>
      </c>
      <c r="I38" s="50">
        <f t="shared" si="3"/>
        <v>228</v>
      </c>
      <c r="J38" s="55">
        <v>9</v>
      </c>
      <c r="K38" s="51">
        <v>4</v>
      </c>
      <c r="L38" s="51"/>
      <c r="M38" s="49">
        <f t="shared" si="4"/>
        <v>233</v>
      </c>
      <c r="N38" s="54">
        <f t="shared" si="1"/>
        <v>18</v>
      </c>
      <c r="O38" s="10"/>
    </row>
    <row r="39" spans="2:15" ht="39.950000000000003" customHeight="1">
      <c r="B39" s="5"/>
      <c r="C39" s="45">
        <v>28</v>
      </c>
      <c r="D39" s="50">
        <f t="shared" si="2"/>
        <v>-215</v>
      </c>
      <c r="E39" s="51">
        <v>96</v>
      </c>
      <c r="F39" s="51"/>
      <c r="G39" s="51">
        <v>84</v>
      </c>
      <c r="H39" s="49">
        <f t="shared" si="0"/>
        <v>-203</v>
      </c>
      <c r="I39" s="50">
        <f t="shared" si="3"/>
        <v>233</v>
      </c>
      <c r="J39" s="55">
        <v>15</v>
      </c>
      <c r="K39" s="51">
        <v>24</v>
      </c>
      <c r="L39" s="51"/>
      <c r="M39" s="49">
        <f t="shared" si="4"/>
        <v>224</v>
      </c>
      <c r="N39" s="54">
        <f t="shared" si="1"/>
        <v>21</v>
      </c>
      <c r="O39" s="10"/>
    </row>
    <row r="40" spans="2:15" ht="39.950000000000003" customHeight="1">
      <c r="B40" s="5"/>
      <c r="C40" s="45">
        <v>29</v>
      </c>
      <c r="D40" s="50">
        <f t="shared" si="2"/>
        <v>-203</v>
      </c>
      <c r="E40" s="51">
        <v>984</v>
      </c>
      <c r="F40" s="51"/>
      <c r="G40" s="51">
        <v>108</v>
      </c>
      <c r="H40" s="49">
        <f t="shared" si="0"/>
        <v>673</v>
      </c>
      <c r="I40" s="50">
        <f t="shared" si="3"/>
        <v>224</v>
      </c>
      <c r="J40" s="55">
        <v>21</v>
      </c>
      <c r="K40" s="51">
        <v>15</v>
      </c>
      <c r="L40" s="51"/>
      <c r="M40" s="49">
        <f t="shared" si="4"/>
        <v>230</v>
      </c>
      <c r="N40" s="54">
        <f t="shared" si="1"/>
        <v>903</v>
      </c>
      <c r="O40" s="10"/>
    </row>
    <row r="41" spans="2:15" ht="39.950000000000003" customHeight="1">
      <c r="B41" s="5"/>
      <c r="C41" s="45">
        <v>30</v>
      </c>
      <c r="D41" s="50">
        <f t="shared" si="2"/>
        <v>673</v>
      </c>
      <c r="E41" s="51"/>
      <c r="F41" s="51"/>
      <c r="G41" s="51">
        <v>208</v>
      </c>
      <c r="H41" s="49">
        <f t="shared" si="0"/>
        <v>465</v>
      </c>
      <c r="I41" s="50">
        <f t="shared" si="3"/>
        <v>230</v>
      </c>
      <c r="J41" s="55">
        <v>33</v>
      </c>
      <c r="K41" s="51">
        <v>2</v>
      </c>
      <c r="L41" s="51"/>
      <c r="M41" s="49">
        <f t="shared" si="4"/>
        <v>261</v>
      </c>
      <c r="N41" s="54">
        <f t="shared" si="1"/>
        <v>726</v>
      </c>
      <c r="O41" s="10"/>
    </row>
    <row r="42" spans="2:15" ht="39.950000000000003" customHeight="1" thickBot="1">
      <c r="B42" s="5"/>
      <c r="C42" s="46">
        <v>31</v>
      </c>
      <c r="D42" s="50">
        <f t="shared" si="2"/>
        <v>465</v>
      </c>
      <c r="E42" s="52"/>
      <c r="F42" s="52"/>
      <c r="G42" s="52">
        <v>252</v>
      </c>
      <c r="H42" s="49">
        <f t="shared" si="0"/>
        <v>213</v>
      </c>
      <c r="I42" s="50">
        <f t="shared" si="3"/>
        <v>261</v>
      </c>
      <c r="J42" s="56">
        <v>16</v>
      </c>
      <c r="K42" s="52">
        <v>25</v>
      </c>
      <c r="L42" s="52"/>
      <c r="M42" s="49">
        <f t="shared" si="4"/>
        <v>252</v>
      </c>
      <c r="N42" s="54">
        <f t="shared" si="1"/>
        <v>465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5905</v>
      </c>
      <c r="F44" s="58">
        <f>SUM($F12:$F42)</f>
        <v>0</v>
      </c>
      <c r="G44" s="59">
        <f>SUM($G12:$G42)</f>
        <v>6071</v>
      </c>
      <c r="H44" s="22"/>
      <c r="I44" s="11"/>
      <c r="J44" s="57">
        <f>SUM($J12:$J42)</f>
        <v>433</v>
      </c>
      <c r="K44" s="58">
        <f>SUM($K12:$K42)</f>
        <v>315</v>
      </c>
      <c r="L44" s="59">
        <f>SUM($L12:$L42)</f>
        <v>25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16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K42" sqref="K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HEINEKEN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491</v>
      </c>
      <c r="E12" s="48">
        <v>3</v>
      </c>
      <c r="F12" s="48"/>
      <c r="G12" s="48">
        <v>20</v>
      </c>
      <c r="H12" s="49">
        <f>$D12+$E12+$F12-$G12</f>
        <v>474</v>
      </c>
      <c r="I12" s="47">
        <v>43</v>
      </c>
      <c r="J12" s="53"/>
      <c r="K12" s="48">
        <v>2</v>
      </c>
      <c r="L12" s="48">
        <v>3</v>
      </c>
      <c r="M12" s="49">
        <f>$I12+$J12-$K12-$L12</f>
        <v>38</v>
      </c>
      <c r="N12" s="54">
        <f>$H12+$M12</f>
        <v>512</v>
      </c>
      <c r="O12" s="10"/>
    </row>
    <row r="13" spans="2:15" ht="39.950000000000003" customHeight="1">
      <c r="B13" s="5"/>
      <c r="C13" s="45">
        <v>2</v>
      </c>
      <c r="D13" s="50">
        <f>$H12</f>
        <v>474</v>
      </c>
      <c r="E13" s="51"/>
      <c r="F13" s="51"/>
      <c r="G13" s="51"/>
      <c r="H13" s="49">
        <f t="shared" ref="H13:H42" si="0">$D13+$E13+$F13-$G13</f>
        <v>474</v>
      </c>
      <c r="I13" s="50">
        <f>$M12</f>
        <v>38</v>
      </c>
      <c r="J13" s="55"/>
      <c r="K13" s="51">
        <v>8</v>
      </c>
      <c r="L13" s="51"/>
      <c r="M13" s="49">
        <f t="shared" ref="M13:M42" si="1">$I13+$J13-$K13-$L13</f>
        <v>30</v>
      </c>
      <c r="N13" s="54">
        <f t="shared" ref="N13:N42" si="2">$H13+$M13</f>
        <v>504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474</v>
      </c>
      <c r="E14" s="51"/>
      <c r="F14" s="51"/>
      <c r="G14" s="51">
        <v>51</v>
      </c>
      <c r="H14" s="49">
        <f t="shared" si="0"/>
        <v>423</v>
      </c>
      <c r="I14" s="50">
        <f t="shared" ref="I14:I42" si="4">$M13</f>
        <v>30</v>
      </c>
      <c r="J14" s="55">
        <v>2</v>
      </c>
      <c r="K14" s="51">
        <v>2</v>
      </c>
      <c r="L14" s="51"/>
      <c r="M14" s="49">
        <f t="shared" si="1"/>
        <v>30</v>
      </c>
      <c r="N14" s="54">
        <f t="shared" si="2"/>
        <v>453</v>
      </c>
      <c r="O14" s="10"/>
    </row>
    <row r="15" spans="2:15" ht="39.950000000000003" customHeight="1">
      <c r="B15" s="5"/>
      <c r="C15" s="45">
        <v>4</v>
      </c>
      <c r="D15" s="50">
        <f t="shared" si="3"/>
        <v>423</v>
      </c>
      <c r="E15" s="51"/>
      <c r="F15" s="51"/>
      <c r="G15" s="51">
        <v>31</v>
      </c>
      <c r="H15" s="49">
        <f t="shared" si="0"/>
        <v>392</v>
      </c>
      <c r="I15" s="50">
        <f t="shared" si="4"/>
        <v>30</v>
      </c>
      <c r="J15" s="55"/>
      <c r="K15" s="51">
        <v>9</v>
      </c>
      <c r="L15" s="51"/>
      <c r="M15" s="49">
        <f t="shared" si="1"/>
        <v>21</v>
      </c>
      <c r="N15" s="54">
        <f t="shared" si="2"/>
        <v>413</v>
      </c>
      <c r="O15" s="10"/>
    </row>
    <row r="16" spans="2:15" ht="39.950000000000003" customHeight="1">
      <c r="B16" s="5"/>
      <c r="C16" s="45">
        <v>5</v>
      </c>
      <c r="D16" s="50">
        <f t="shared" si="3"/>
        <v>392</v>
      </c>
      <c r="E16" s="51"/>
      <c r="F16" s="51"/>
      <c r="G16" s="51">
        <v>12</v>
      </c>
      <c r="H16" s="49">
        <f t="shared" si="0"/>
        <v>380</v>
      </c>
      <c r="I16" s="50">
        <f t="shared" si="4"/>
        <v>21</v>
      </c>
      <c r="J16" s="55"/>
      <c r="K16" s="51">
        <v>5</v>
      </c>
      <c r="L16" s="51"/>
      <c r="M16" s="49">
        <f t="shared" si="1"/>
        <v>16</v>
      </c>
      <c r="N16" s="54">
        <f t="shared" si="2"/>
        <v>396</v>
      </c>
      <c r="O16" s="10"/>
    </row>
    <row r="17" spans="2:15" ht="39.950000000000003" customHeight="1">
      <c r="B17" s="5"/>
      <c r="C17" s="45">
        <v>6</v>
      </c>
      <c r="D17" s="50">
        <f t="shared" si="3"/>
        <v>380</v>
      </c>
      <c r="E17" s="51"/>
      <c r="F17" s="51"/>
      <c r="G17" s="51">
        <v>24</v>
      </c>
      <c r="H17" s="49">
        <f t="shared" si="0"/>
        <v>356</v>
      </c>
      <c r="I17" s="50">
        <f t="shared" si="4"/>
        <v>16</v>
      </c>
      <c r="J17" s="55"/>
      <c r="K17" s="51"/>
      <c r="L17" s="51"/>
      <c r="M17" s="49">
        <f t="shared" si="1"/>
        <v>16</v>
      </c>
      <c r="N17" s="54">
        <f t="shared" si="2"/>
        <v>372</v>
      </c>
      <c r="O17" s="10"/>
    </row>
    <row r="18" spans="2:15" ht="39.950000000000003" customHeight="1">
      <c r="B18" s="5"/>
      <c r="C18" s="45">
        <v>7</v>
      </c>
      <c r="D18" s="50">
        <f t="shared" si="3"/>
        <v>356</v>
      </c>
      <c r="E18" s="51"/>
      <c r="F18" s="51"/>
      <c r="G18" s="51"/>
      <c r="H18" s="49">
        <f t="shared" si="0"/>
        <v>356</v>
      </c>
      <c r="I18" s="50">
        <f t="shared" si="4"/>
        <v>16</v>
      </c>
      <c r="J18" s="55"/>
      <c r="K18" s="51"/>
      <c r="L18" s="51"/>
      <c r="M18" s="49">
        <f t="shared" si="1"/>
        <v>16</v>
      </c>
      <c r="N18" s="54">
        <f t="shared" si="2"/>
        <v>372</v>
      </c>
      <c r="O18" s="10"/>
    </row>
    <row r="19" spans="2:15" ht="39.950000000000003" customHeight="1">
      <c r="B19" s="5"/>
      <c r="C19" s="45">
        <v>8</v>
      </c>
      <c r="D19" s="50">
        <f t="shared" si="3"/>
        <v>356</v>
      </c>
      <c r="E19" s="51">
        <v>240</v>
      </c>
      <c r="F19" s="51"/>
      <c r="G19" s="51">
        <v>23</v>
      </c>
      <c r="H19" s="49">
        <f t="shared" si="0"/>
        <v>573</v>
      </c>
      <c r="I19" s="50">
        <f t="shared" si="4"/>
        <v>16</v>
      </c>
      <c r="J19" s="55"/>
      <c r="K19" s="51"/>
      <c r="L19" s="51"/>
      <c r="M19" s="49">
        <f t="shared" si="1"/>
        <v>16</v>
      </c>
      <c r="N19" s="54">
        <f t="shared" si="2"/>
        <v>589</v>
      </c>
      <c r="O19" s="10"/>
    </row>
    <row r="20" spans="2:15" ht="39.950000000000003" customHeight="1">
      <c r="B20" s="5"/>
      <c r="C20" s="45">
        <v>9</v>
      </c>
      <c r="D20" s="50">
        <f t="shared" si="3"/>
        <v>573</v>
      </c>
      <c r="E20" s="51"/>
      <c r="F20" s="51"/>
      <c r="G20" s="51">
        <v>9</v>
      </c>
      <c r="H20" s="49">
        <f t="shared" si="0"/>
        <v>564</v>
      </c>
      <c r="I20" s="50">
        <f t="shared" si="4"/>
        <v>16</v>
      </c>
      <c r="J20" s="55"/>
      <c r="K20" s="51"/>
      <c r="L20" s="51"/>
      <c r="M20" s="49">
        <f t="shared" si="1"/>
        <v>16</v>
      </c>
      <c r="N20" s="54">
        <f t="shared" si="2"/>
        <v>580</v>
      </c>
      <c r="O20" s="10"/>
    </row>
    <row r="21" spans="2:15" ht="39.950000000000003" customHeight="1">
      <c r="B21" s="5"/>
      <c r="C21" s="45">
        <v>10</v>
      </c>
      <c r="D21" s="50">
        <f t="shared" si="3"/>
        <v>564</v>
      </c>
      <c r="E21" s="51"/>
      <c r="F21" s="51"/>
      <c r="G21" s="51"/>
      <c r="H21" s="49">
        <f t="shared" si="0"/>
        <v>564</v>
      </c>
      <c r="I21" s="50">
        <f t="shared" si="4"/>
        <v>16</v>
      </c>
      <c r="J21" s="55"/>
      <c r="K21" s="51"/>
      <c r="L21" s="51"/>
      <c r="M21" s="49">
        <f t="shared" si="1"/>
        <v>16</v>
      </c>
      <c r="N21" s="54">
        <f t="shared" si="2"/>
        <v>580</v>
      </c>
      <c r="O21" s="10"/>
    </row>
    <row r="22" spans="2:15" ht="39.950000000000003" customHeight="1">
      <c r="B22" s="5"/>
      <c r="C22" s="45">
        <v>11</v>
      </c>
      <c r="D22" s="50">
        <f t="shared" si="3"/>
        <v>564</v>
      </c>
      <c r="E22" s="51"/>
      <c r="F22" s="51"/>
      <c r="G22" s="51">
        <v>24</v>
      </c>
      <c r="H22" s="49">
        <f t="shared" si="0"/>
        <v>540</v>
      </c>
      <c r="I22" s="50">
        <f t="shared" si="4"/>
        <v>16</v>
      </c>
      <c r="J22" s="55"/>
      <c r="K22" s="51"/>
      <c r="L22" s="51"/>
      <c r="M22" s="49">
        <f t="shared" si="1"/>
        <v>16</v>
      </c>
      <c r="N22" s="54">
        <f t="shared" si="2"/>
        <v>556</v>
      </c>
      <c r="O22" s="10"/>
    </row>
    <row r="23" spans="2:15" ht="39.950000000000003" customHeight="1">
      <c r="B23" s="5"/>
      <c r="C23" s="45">
        <v>12</v>
      </c>
      <c r="D23" s="50">
        <f t="shared" si="3"/>
        <v>540</v>
      </c>
      <c r="E23" s="51"/>
      <c r="F23" s="51"/>
      <c r="G23" s="51">
        <v>29</v>
      </c>
      <c r="H23" s="49">
        <f t="shared" si="0"/>
        <v>511</v>
      </c>
      <c r="I23" s="50">
        <f t="shared" si="4"/>
        <v>16</v>
      </c>
      <c r="J23" s="55"/>
      <c r="K23" s="51"/>
      <c r="L23" s="51"/>
      <c r="M23" s="49">
        <f t="shared" si="1"/>
        <v>16</v>
      </c>
      <c r="N23" s="54">
        <f t="shared" si="2"/>
        <v>527</v>
      </c>
      <c r="O23" s="10"/>
    </row>
    <row r="24" spans="2:15" ht="39.950000000000003" customHeight="1">
      <c r="B24" s="5"/>
      <c r="C24" s="45">
        <v>13</v>
      </c>
      <c r="D24" s="50">
        <f t="shared" si="3"/>
        <v>511</v>
      </c>
      <c r="E24" s="51"/>
      <c r="F24" s="51"/>
      <c r="G24" s="51">
        <v>24</v>
      </c>
      <c r="H24" s="49">
        <f t="shared" si="0"/>
        <v>487</v>
      </c>
      <c r="I24" s="50">
        <f t="shared" si="4"/>
        <v>16</v>
      </c>
      <c r="J24" s="55"/>
      <c r="K24" s="51"/>
      <c r="L24" s="51"/>
      <c r="M24" s="49">
        <f t="shared" si="1"/>
        <v>16</v>
      </c>
      <c r="N24" s="54">
        <f t="shared" si="2"/>
        <v>503</v>
      </c>
      <c r="O24" s="10"/>
    </row>
    <row r="25" spans="2:15" ht="39.950000000000003" customHeight="1">
      <c r="B25" s="5"/>
      <c r="C25" s="45">
        <v>14</v>
      </c>
      <c r="D25" s="50">
        <f t="shared" si="3"/>
        <v>487</v>
      </c>
      <c r="E25" s="51"/>
      <c r="F25" s="51"/>
      <c r="G25" s="51">
        <v>36</v>
      </c>
      <c r="H25" s="49">
        <f t="shared" si="0"/>
        <v>451</v>
      </c>
      <c r="I25" s="50">
        <f t="shared" si="4"/>
        <v>16</v>
      </c>
      <c r="J25" s="55"/>
      <c r="K25" s="51"/>
      <c r="L25" s="51"/>
      <c r="M25" s="49">
        <f t="shared" si="1"/>
        <v>16</v>
      </c>
      <c r="N25" s="54">
        <f t="shared" si="2"/>
        <v>467</v>
      </c>
      <c r="O25" s="10"/>
    </row>
    <row r="26" spans="2:15" ht="39.950000000000003" customHeight="1">
      <c r="B26" s="5"/>
      <c r="C26" s="45">
        <v>15</v>
      </c>
      <c r="D26" s="50">
        <f t="shared" si="3"/>
        <v>451</v>
      </c>
      <c r="E26" s="51"/>
      <c r="F26" s="51"/>
      <c r="G26" s="51">
        <v>8</v>
      </c>
      <c r="H26" s="49">
        <f t="shared" si="0"/>
        <v>443</v>
      </c>
      <c r="I26" s="50">
        <f t="shared" si="4"/>
        <v>16</v>
      </c>
      <c r="J26" s="55"/>
      <c r="K26" s="51"/>
      <c r="L26" s="51"/>
      <c r="M26" s="49">
        <f t="shared" si="1"/>
        <v>16</v>
      </c>
      <c r="N26" s="54">
        <f t="shared" si="2"/>
        <v>459</v>
      </c>
      <c r="O26" s="10"/>
    </row>
    <row r="27" spans="2:15" ht="39.950000000000003" customHeight="1">
      <c r="B27" s="5"/>
      <c r="C27" s="45">
        <v>16</v>
      </c>
      <c r="D27" s="50">
        <f t="shared" si="3"/>
        <v>443</v>
      </c>
      <c r="E27" s="51">
        <v>240</v>
      </c>
      <c r="F27" s="51"/>
      <c r="G27" s="51">
        <v>8</v>
      </c>
      <c r="H27" s="49">
        <f>$D27+$E27+$F27-$G27</f>
        <v>675</v>
      </c>
      <c r="I27" s="50">
        <f t="shared" si="4"/>
        <v>16</v>
      </c>
      <c r="J27" s="55"/>
      <c r="K27" s="51"/>
      <c r="L27" s="51"/>
      <c r="M27" s="49">
        <f t="shared" si="1"/>
        <v>16</v>
      </c>
      <c r="N27" s="54">
        <f>$H27+$M27</f>
        <v>691</v>
      </c>
      <c r="O27" s="10"/>
    </row>
    <row r="28" spans="2:15" ht="39.950000000000003" customHeight="1">
      <c r="B28" s="5"/>
      <c r="C28" s="45">
        <v>17</v>
      </c>
      <c r="D28" s="50">
        <f t="shared" si="3"/>
        <v>675</v>
      </c>
      <c r="E28" s="51"/>
      <c r="F28" s="51"/>
      <c r="G28" s="51">
        <v>8</v>
      </c>
      <c r="H28" s="49">
        <f>$D28+$E28+$F28-$G28</f>
        <v>667</v>
      </c>
      <c r="I28" s="50">
        <f t="shared" si="4"/>
        <v>16</v>
      </c>
      <c r="J28" s="55"/>
      <c r="K28" s="51"/>
      <c r="L28" s="51"/>
      <c r="M28" s="49">
        <f t="shared" si="1"/>
        <v>16</v>
      </c>
      <c r="N28" s="54">
        <f>$H28+$M28</f>
        <v>683</v>
      </c>
      <c r="O28" s="10"/>
    </row>
    <row r="29" spans="2:15" ht="39.950000000000003" customHeight="1">
      <c r="B29" s="5"/>
      <c r="C29" s="45">
        <v>18</v>
      </c>
      <c r="D29" s="50">
        <f t="shared" si="3"/>
        <v>667</v>
      </c>
      <c r="E29" s="51"/>
      <c r="F29" s="51"/>
      <c r="G29" s="51">
        <v>16</v>
      </c>
      <c r="H29" s="49">
        <f t="shared" si="0"/>
        <v>651</v>
      </c>
      <c r="I29" s="50">
        <f t="shared" si="4"/>
        <v>16</v>
      </c>
      <c r="J29" s="55">
        <v>4</v>
      </c>
      <c r="K29" s="51"/>
      <c r="L29" s="51"/>
      <c r="M29" s="49">
        <f t="shared" si="1"/>
        <v>20</v>
      </c>
      <c r="N29" s="54">
        <f t="shared" si="2"/>
        <v>671</v>
      </c>
      <c r="O29" s="10"/>
    </row>
    <row r="30" spans="2:15" ht="39.950000000000003" customHeight="1">
      <c r="B30" s="5"/>
      <c r="C30" s="45">
        <v>19</v>
      </c>
      <c r="D30" s="50">
        <f t="shared" si="3"/>
        <v>651</v>
      </c>
      <c r="E30" s="51"/>
      <c r="F30" s="51"/>
      <c r="G30" s="51">
        <v>25</v>
      </c>
      <c r="H30" s="49">
        <f t="shared" si="0"/>
        <v>626</v>
      </c>
      <c r="I30" s="50">
        <f t="shared" si="4"/>
        <v>20</v>
      </c>
      <c r="J30" s="55"/>
      <c r="K30" s="51">
        <v>3</v>
      </c>
      <c r="L30" s="51"/>
      <c r="M30" s="49">
        <f t="shared" si="1"/>
        <v>17</v>
      </c>
      <c r="N30" s="54">
        <f t="shared" si="2"/>
        <v>643</v>
      </c>
      <c r="O30" s="10"/>
    </row>
    <row r="31" spans="2:15" ht="39.950000000000003" customHeight="1">
      <c r="B31" s="5"/>
      <c r="C31" s="45">
        <v>20</v>
      </c>
      <c r="D31" s="50">
        <f t="shared" si="3"/>
        <v>626</v>
      </c>
      <c r="E31" s="51"/>
      <c r="F31" s="51"/>
      <c r="G31" s="51">
        <v>8</v>
      </c>
      <c r="H31" s="49">
        <f t="shared" si="0"/>
        <v>618</v>
      </c>
      <c r="I31" s="50">
        <f t="shared" si="4"/>
        <v>17</v>
      </c>
      <c r="J31" s="55"/>
      <c r="K31" s="51"/>
      <c r="L31" s="51"/>
      <c r="M31" s="49">
        <f t="shared" si="1"/>
        <v>17</v>
      </c>
      <c r="N31" s="54">
        <f t="shared" si="2"/>
        <v>635</v>
      </c>
      <c r="O31" s="10"/>
    </row>
    <row r="32" spans="2:15" ht="39.950000000000003" customHeight="1">
      <c r="B32" s="5"/>
      <c r="C32" s="45">
        <v>21</v>
      </c>
      <c r="D32" s="50">
        <f t="shared" si="3"/>
        <v>618</v>
      </c>
      <c r="E32" s="51"/>
      <c r="F32" s="51"/>
      <c r="G32" s="51">
        <v>24</v>
      </c>
      <c r="H32" s="49">
        <f t="shared" si="0"/>
        <v>594</v>
      </c>
      <c r="I32" s="50">
        <f t="shared" si="4"/>
        <v>17</v>
      </c>
      <c r="J32" s="55"/>
      <c r="K32" s="51"/>
      <c r="L32" s="51"/>
      <c r="M32" s="49">
        <f t="shared" si="1"/>
        <v>17</v>
      </c>
      <c r="N32" s="54">
        <f t="shared" si="2"/>
        <v>611</v>
      </c>
      <c r="O32" s="10"/>
    </row>
    <row r="33" spans="2:15" ht="39.950000000000003" customHeight="1">
      <c r="B33" s="5"/>
      <c r="C33" s="45">
        <v>22</v>
      </c>
      <c r="D33" s="50">
        <f t="shared" si="3"/>
        <v>594</v>
      </c>
      <c r="E33" s="51"/>
      <c r="F33" s="51"/>
      <c r="G33" s="51">
        <v>20</v>
      </c>
      <c r="H33" s="49">
        <f t="shared" si="0"/>
        <v>574</v>
      </c>
      <c r="I33" s="50">
        <f t="shared" si="4"/>
        <v>17</v>
      </c>
      <c r="J33" s="55">
        <v>2</v>
      </c>
      <c r="K33" s="51"/>
      <c r="L33" s="51"/>
      <c r="M33" s="49">
        <f t="shared" si="1"/>
        <v>19</v>
      </c>
      <c r="N33" s="54">
        <f t="shared" si="2"/>
        <v>593</v>
      </c>
      <c r="O33" s="10"/>
    </row>
    <row r="34" spans="2:15" ht="39.950000000000003" customHeight="1">
      <c r="B34" s="5"/>
      <c r="C34" s="45">
        <v>23</v>
      </c>
      <c r="D34" s="50">
        <f t="shared" si="3"/>
        <v>574</v>
      </c>
      <c r="E34" s="51"/>
      <c r="F34" s="51"/>
      <c r="G34" s="51">
        <v>65</v>
      </c>
      <c r="H34" s="49">
        <f t="shared" si="0"/>
        <v>509</v>
      </c>
      <c r="I34" s="50">
        <f t="shared" si="4"/>
        <v>19</v>
      </c>
      <c r="J34" s="55">
        <v>8</v>
      </c>
      <c r="K34" s="51"/>
      <c r="L34" s="51"/>
      <c r="M34" s="49">
        <f t="shared" si="1"/>
        <v>27</v>
      </c>
      <c r="N34" s="54">
        <f t="shared" si="2"/>
        <v>536</v>
      </c>
      <c r="O34" s="10"/>
    </row>
    <row r="35" spans="2:15" ht="39.950000000000003" customHeight="1">
      <c r="B35" s="5"/>
      <c r="C35" s="45">
        <v>24</v>
      </c>
      <c r="D35" s="50">
        <f t="shared" si="3"/>
        <v>509</v>
      </c>
      <c r="E35" s="51"/>
      <c r="F35" s="51"/>
      <c r="G35" s="51">
        <v>21</v>
      </c>
      <c r="H35" s="49">
        <f t="shared" si="0"/>
        <v>488</v>
      </c>
      <c r="I35" s="50">
        <f t="shared" si="4"/>
        <v>27</v>
      </c>
      <c r="J35" s="55"/>
      <c r="K35" s="51"/>
      <c r="L35" s="51"/>
      <c r="M35" s="49">
        <f t="shared" si="1"/>
        <v>27</v>
      </c>
      <c r="N35" s="54">
        <f t="shared" si="2"/>
        <v>515</v>
      </c>
      <c r="O35" s="10"/>
    </row>
    <row r="36" spans="2:15" ht="39.950000000000003" customHeight="1">
      <c r="B36" s="5"/>
      <c r="C36" s="45">
        <v>25</v>
      </c>
      <c r="D36" s="50">
        <f t="shared" si="3"/>
        <v>488</v>
      </c>
      <c r="E36" s="51"/>
      <c r="F36" s="51"/>
      <c r="G36" s="51">
        <v>20</v>
      </c>
      <c r="H36" s="49">
        <f t="shared" si="0"/>
        <v>468</v>
      </c>
      <c r="I36" s="50">
        <f t="shared" si="4"/>
        <v>27</v>
      </c>
      <c r="J36" s="55">
        <v>10</v>
      </c>
      <c r="K36" s="51"/>
      <c r="L36" s="51"/>
      <c r="M36" s="49">
        <f t="shared" si="1"/>
        <v>37</v>
      </c>
      <c r="N36" s="54">
        <f t="shared" si="2"/>
        <v>505</v>
      </c>
      <c r="O36" s="10"/>
    </row>
    <row r="37" spans="2:15" ht="39.950000000000003" customHeight="1">
      <c r="B37" s="5"/>
      <c r="C37" s="45">
        <v>26</v>
      </c>
      <c r="D37" s="50">
        <f t="shared" si="3"/>
        <v>468</v>
      </c>
      <c r="E37" s="51"/>
      <c r="F37" s="51"/>
      <c r="G37" s="51">
        <v>16</v>
      </c>
      <c r="H37" s="49">
        <f t="shared" si="0"/>
        <v>452</v>
      </c>
      <c r="I37" s="50">
        <f t="shared" si="4"/>
        <v>37</v>
      </c>
      <c r="J37" s="55"/>
      <c r="K37" s="51">
        <v>8</v>
      </c>
      <c r="L37" s="51"/>
      <c r="M37" s="49">
        <f t="shared" si="1"/>
        <v>29</v>
      </c>
      <c r="N37" s="54">
        <f t="shared" si="2"/>
        <v>481</v>
      </c>
      <c r="O37" s="10"/>
    </row>
    <row r="38" spans="2:15" ht="39.950000000000003" customHeight="1">
      <c r="B38" s="5"/>
      <c r="C38" s="45">
        <v>27</v>
      </c>
      <c r="D38" s="50">
        <f t="shared" si="3"/>
        <v>452</v>
      </c>
      <c r="E38" s="51"/>
      <c r="F38" s="51"/>
      <c r="G38" s="51">
        <v>28</v>
      </c>
      <c r="H38" s="49">
        <f t="shared" si="0"/>
        <v>424</v>
      </c>
      <c r="I38" s="50">
        <f t="shared" si="4"/>
        <v>29</v>
      </c>
      <c r="J38" s="55"/>
      <c r="K38" s="51"/>
      <c r="L38" s="51"/>
      <c r="M38" s="49">
        <f t="shared" si="1"/>
        <v>29</v>
      </c>
      <c r="N38" s="54">
        <f t="shared" si="2"/>
        <v>453</v>
      </c>
      <c r="O38" s="10"/>
    </row>
    <row r="39" spans="2:15" ht="39.950000000000003" customHeight="1">
      <c r="B39" s="5"/>
      <c r="C39" s="45">
        <v>28</v>
      </c>
      <c r="D39" s="50">
        <f t="shared" si="3"/>
        <v>424</v>
      </c>
      <c r="E39" s="51"/>
      <c r="F39" s="51"/>
      <c r="G39" s="51"/>
      <c r="H39" s="49">
        <f t="shared" si="0"/>
        <v>424</v>
      </c>
      <c r="I39" s="50">
        <f t="shared" si="4"/>
        <v>29</v>
      </c>
      <c r="J39" s="55"/>
      <c r="K39" s="51"/>
      <c r="L39" s="51"/>
      <c r="M39" s="49">
        <f t="shared" si="1"/>
        <v>29</v>
      </c>
      <c r="N39" s="54">
        <f t="shared" si="2"/>
        <v>453</v>
      </c>
      <c r="O39" s="10"/>
    </row>
    <row r="40" spans="2:15" ht="39.950000000000003" customHeight="1">
      <c r="B40" s="5"/>
      <c r="C40" s="45">
        <v>29</v>
      </c>
      <c r="D40" s="50">
        <f t="shared" si="3"/>
        <v>424</v>
      </c>
      <c r="E40" s="51"/>
      <c r="F40" s="51"/>
      <c r="G40" s="51">
        <v>24</v>
      </c>
      <c r="H40" s="49">
        <f t="shared" si="0"/>
        <v>400</v>
      </c>
      <c r="I40" s="50">
        <f t="shared" si="4"/>
        <v>29</v>
      </c>
      <c r="J40" s="55"/>
      <c r="K40" s="51"/>
      <c r="L40" s="51"/>
      <c r="M40" s="49">
        <f t="shared" si="1"/>
        <v>29</v>
      </c>
      <c r="N40" s="54">
        <f t="shared" si="2"/>
        <v>429</v>
      </c>
      <c r="O40" s="10"/>
    </row>
    <row r="41" spans="2:15" ht="39.950000000000003" customHeight="1">
      <c r="B41" s="5"/>
      <c r="C41" s="45">
        <v>30</v>
      </c>
      <c r="D41" s="50">
        <f t="shared" si="3"/>
        <v>400</v>
      </c>
      <c r="E41" s="51"/>
      <c r="F41" s="51"/>
      <c r="G41" s="51">
        <v>12</v>
      </c>
      <c r="H41" s="49">
        <f t="shared" si="0"/>
        <v>388</v>
      </c>
      <c r="I41" s="50">
        <f t="shared" si="4"/>
        <v>29</v>
      </c>
      <c r="J41" s="55"/>
      <c r="K41" s="51"/>
      <c r="L41" s="51"/>
      <c r="M41" s="49">
        <f t="shared" si="1"/>
        <v>29</v>
      </c>
      <c r="N41" s="54">
        <f t="shared" si="2"/>
        <v>417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388</v>
      </c>
      <c r="E42" s="51"/>
      <c r="F42" s="51"/>
      <c r="G42" s="51"/>
      <c r="H42" s="49">
        <f t="shared" si="0"/>
        <v>388</v>
      </c>
      <c r="I42" s="50">
        <f t="shared" si="4"/>
        <v>29</v>
      </c>
      <c r="J42" s="55"/>
      <c r="K42" s="51">
        <v>5</v>
      </c>
      <c r="L42" s="51"/>
      <c r="M42" s="49">
        <f t="shared" si="1"/>
        <v>24</v>
      </c>
      <c r="N42" s="54">
        <f t="shared" si="2"/>
        <v>412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483</v>
      </c>
      <c r="F44" s="58">
        <f>SUM($F12:$F42)</f>
        <v>0</v>
      </c>
      <c r="G44" s="59">
        <f>SUM($G12:$G42)</f>
        <v>586</v>
      </c>
      <c r="H44" s="22"/>
      <c r="I44" s="11"/>
      <c r="J44" s="57">
        <f>SUM($J12:$J42)</f>
        <v>26</v>
      </c>
      <c r="K44" s="58">
        <f>SUM($K12:$K42)</f>
        <v>42</v>
      </c>
      <c r="L44" s="59">
        <f>SUM($L12:$L42)</f>
        <v>3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U62"/>
  <sheetViews>
    <sheetView showGridLines="0" showRowColHeaders="0" showZeros="0" tabSelected="1" showRuler="0" zoomScale="80" zoomScaleNormal="80" workbookViewId="0">
      <pane ySplit="12" topLeftCell="A43" activePane="bottomLeft" state="frozen"/>
      <selection pane="bottomLeft" activeCell="J40" sqref="J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MID(CELL("FILENAME",$A$1),FIND("[",CELL("FILENAME",$A$1))+1,3)</f>
        <v>CCS</v>
      </c>
      <c r="E5" s="72"/>
      <c r="F5" s="31"/>
      <c r="G5" s="31" t="s">
        <v>2</v>
      </c>
      <c r="H5" s="72" t="str">
        <f ca="1">INDEX($C$7:$N$7,1,MID(CELL("FILENAME",$A$1),FIND("[",CELL("FILENAME",$A$1))+8,2))&amp;"  "&amp;MID(CELL("FILENAME",$A$1),FIND("[",CELL("FILENAME",$A$1))+4,4)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GUINNESS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70</v>
      </c>
      <c r="E12" s="48"/>
      <c r="F12" s="48"/>
      <c r="G12" s="48">
        <v>1</v>
      </c>
      <c r="H12" s="49">
        <f>$D12+$E12+$F12-$G12</f>
        <v>69</v>
      </c>
      <c r="I12" s="47">
        <v>18</v>
      </c>
      <c r="J12" s="53"/>
      <c r="K12" s="48"/>
      <c r="L12" s="48"/>
      <c r="M12" s="49">
        <f>$I12+$J12-$K12-$L12</f>
        <v>18</v>
      </c>
      <c r="N12" s="54">
        <f>$H12+$M12</f>
        <v>87</v>
      </c>
      <c r="O12" s="10"/>
    </row>
    <row r="13" spans="2:15" ht="39.950000000000003" customHeight="1">
      <c r="B13" s="5"/>
      <c r="C13" s="45">
        <v>2</v>
      </c>
      <c r="D13" s="50">
        <f>$H12</f>
        <v>69</v>
      </c>
      <c r="E13" s="51"/>
      <c r="F13" s="51"/>
      <c r="G13" s="51">
        <v>4</v>
      </c>
      <c r="H13" s="49">
        <f t="shared" ref="H13:H42" si="0">$D13+$E13+$F13-$G13</f>
        <v>65</v>
      </c>
      <c r="I13" s="50">
        <f>$M12</f>
        <v>18</v>
      </c>
      <c r="J13" s="55"/>
      <c r="K13" s="51"/>
      <c r="L13" s="51"/>
      <c r="M13" s="49">
        <f t="shared" ref="M13:M42" si="1">$I13+$J13-$K13-$L13</f>
        <v>18</v>
      </c>
      <c r="N13" s="54">
        <f t="shared" ref="N13:N42" si="2">$H13+$M13</f>
        <v>83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65</v>
      </c>
      <c r="E14" s="51"/>
      <c r="F14" s="51"/>
      <c r="G14" s="51"/>
      <c r="H14" s="49">
        <f t="shared" si="0"/>
        <v>65</v>
      </c>
      <c r="I14" s="50">
        <f t="shared" ref="I14:I42" si="4">$M13</f>
        <v>18</v>
      </c>
      <c r="J14" s="55"/>
      <c r="K14" s="51"/>
      <c r="L14" s="51"/>
      <c r="M14" s="49">
        <f t="shared" si="1"/>
        <v>18</v>
      </c>
      <c r="N14" s="54">
        <f t="shared" si="2"/>
        <v>83</v>
      </c>
      <c r="O14" s="10"/>
    </row>
    <row r="15" spans="2:15" ht="39.950000000000003" customHeight="1">
      <c r="B15" s="5"/>
      <c r="C15" s="45">
        <v>4</v>
      </c>
      <c r="D15" s="50">
        <f t="shared" si="3"/>
        <v>65</v>
      </c>
      <c r="E15" s="51"/>
      <c r="F15" s="51"/>
      <c r="G15" s="51">
        <v>16</v>
      </c>
      <c r="H15" s="49">
        <f t="shared" si="0"/>
        <v>49</v>
      </c>
      <c r="I15" s="50">
        <f t="shared" si="4"/>
        <v>18</v>
      </c>
      <c r="J15" s="55"/>
      <c r="K15" s="51"/>
      <c r="L15" s="51"/>
      <c r="M15" s="49">
        <f t="shared" si="1"/>
        <v>18</v>
      </c>
      <c r="N15" s="54">
        <f t="shared" si="2"/>
        <v>67</v>
      </c>
      <c r="O15" s="10"/>
    </row>
    <row r="16" spans="2:15" ht="39.950000000000003" customHeight="1">
      <c r="B16" s="5"/>
      <c r="C16" s="45">
        <v>5</v>
      </c>
      <c r="D16" s="50">
        <f t="shared" si="3"/>
        <v>49</v>
      </c>
      <c r="E16" s="51"/>
      <c r="F16" s="51"/>
      <c r="G16" s="51">
        <v>8</v>
      </c>
      <c r="H16" s="49">
        <f t="shared" si="0"/>
        <v>41</v>
      </c>
      <c r="I16" s="50">
        <f t="shared" si="4"/>
        <v>18</v>
      </c>
      <c r="J16" s="55"/>
      <c r="K16" s="51"/>
      <c r="L16" s="51"/>
      <c r="M16" s="49">
        <f t="shared" si="1"/>
        <v>18</v>
      </c>
      <c r="N16" s="54">
        <f t="shared" si="2"/>
        <v>59</v>
      </c>
      <c r="O16" s="10"/>
    </row>
    <row r="17" spans="2:15" ht="39.950000000000003" customHeight="1">
      <c r="B17" s="5"/>
      <c r="C17" s="45">
        <v>6</v>
      </c>
      <c r="D17" s="50">
        <f t="shared" si="3"/>
        <v>41</v>
      </c>
      <c r="E17" s="51"/>
      <c r="F17" s="51"/>
      <c r="G17" s="51">
        <v>8</v>
      </c>
      <c r="H17" s="49">
        <f t="shared" si="0"/>
        <v>33</v>
      </c>
      <c r="I17" s="50">
        <f t="shared" si="4"/>
        <v>18</v>
      </c>
      <c r="J17" s="55"/>
      <c r="K17" s="51"/>
      <c r="L17" s="51"/>
      <c r="M17" s="49">
        <f t="shared" si="1"/>
        <v>18</v>
      </c>
      <c r="N17" s="54">
        <f t="shared" si="2"/>
        <v>51</v>
      </c>
      <c r="O17" s="10"/>
    </row>
    <row r="18" spans="2:15" ht="39.950000000000003" customHeight="1">
      <c r="B18" s="5"/>
      <c r="C18" s="45">
        <v>7</v>
      </c>
      <c r="D18" s="50">
        <f t="shared" si="3"/>
        <v>33</v>
      </c>
      <c r="E18" s="51"/>
      <c r="F18" s="51"/>
      <c r="G18" s="51">
        <v>2</v>
      </c>
      <c r="H18" s="49">
        <f t="shared" si="0"/>
        <v>31</v>
      </c>
      <c r="I18" s="50">
        <f t="shared" si="4"/>
        <v>18</v>
      </c>
      <c r="J18" s="55"/>
      <c r="K18" s="51"/>
      <c r="L18" s="51"/>
      <c r="M18" s="49">
        <f t="shared" si="1"/>
        <v>18</v>
      </c>
      <c r="N18" s="54">
        <f t="shared" si="2"/>
        <v>49</v>
      </c>
      <c r="O18" s="10"/>
    </row>
    <row r="19" spans="2:15" ht="39.950000000000003" customHeight="1">
      <c r="B19" s="5"/>
      <c r="C19" s="45">
        <v>8</v>
      </c>
      <c r="D19" s="50">
        <f t="shared" si="3"/>
        <v>31</v>
      </c>
      <c r="E19" s="51">
        <v>48</v>
      </c>
      <c r="F19" s="51"/>
      <c r="G19" s="51">
        <v>17</v>
      </c>
      <c r="H19" s="49">
        <f t="shared" si="0"/>
        <v>62</v>
      </c>
      <c r="I19" s="50">
        <f t="shared" si="4"/>
        <v>18</v>
      </c>
      <c r="J19" s="55"/>
      <c r="K19" s="51"/>
      <c r="L19" s="51"/>
      <c r="M19" s="49">
        <f t="shared" si="1"/>
        <v>18</v>
      </c>
      <c r="N19" s="54">
        <f t="shared" si="2"/>
        <v>80</v>
      </c>
      <c r="O19" s="10"/>
    </row>
    <row r="20" spans="2:15" ht="39.950000000000003" customHeight="1">
      <c r="B20" s="5"/>
      <c r="C20" s="45">
        <v>9</v>
      </c>
      <c r="D20" s="50">
        <f t="shared" si="3"/>
        <v>62</v>
      </c>
      <c r="E20" s="51"/>
      <c r="F20" s="51"/>
      <c r="G20" s="51"/>
      <c r="H20" s="49">
        <f t="shared" si="0"/>
        <v>62</v>
      </c>
      <c r="I20" s="50">
        <f t="shared" si="4"/>
        <v>18</v>
      </c>
      <c r="J20" s="55"/>
      <c r="K20" s="51"/>
      <c r="L20" s="51"/>
      <c r="M20" s="49">
        <f t="shared" si="1"/>
        <v>18</v>
      </c>
      <c r="N20" s="54">
        <f t="shared" si="2"/>
        <v>80</v>
      </c>
      <c r="O20" s="10"/>
    </row>
    <row r="21" spans="2:15" ht="39.950000000000003" customHeight="1">
      <c r="B21" s="5"/>
      <c r="C21" s="45">
        <v>10</v>
      </c>
      <c r="D21" s="50">
        <f t="shared" si="3"/>
        <v>62</v>
      </c>
      <c r="E21" s="51"/>
      <c r="F21" s="51"/>
      <c r="G21" s="51">
        <v>4</v>
      </c>
      <c r="H21" s="49">
        <f t="shared" si="0"/>
        <v>58</v>
      </c>
      <c r="I21" s="50">
        <f t="shared" si="4"/>
        <v>18</v>
      </c>
      <c r="J21" s="55"/>
      <c r="K21" s="51"/>
      <c r="L21" s="51"/>
      <c r="M21" s="49">
        <f t="shared" si="1"/>
        <v>18</v>
      </c>
      <c r="N21" s="54">
        <f t="shared" si="2"/>
        <v>76</v>
      </c>
      <c r="O21" s="10"/>
    </row>
    <row r="22" spans="2:15" ht="39.950000000000003" customHeight="1">
      <c r="B22" s="5"/>
      <c r="C22" s="45">
        <v>11</v>
      </c>
      <c r="D22" s="50">
        <f t="shared" si="3"/>
        <v>58</v>
      </c>
      <c r="E22" s="51"/>
      <c r="F22" s="51"/>
      <c r="G22" s="51"/>
      <c r="H22" s="49">
        <f t="shared" si="0"/>
        <v>58</v>
      </c>
      <c r="I22" s="50">
        <f t="shared" si="4"/>
        <v>18</v>
      </c>
      <c r="J22" s="55"/>
      <c r="K22" s="51"/>
      <c r="L22" s="51"/>
      <c r="M22" s="49">
        <f t="shared" si="1"/>
        <v>18</v>
      </c>
      <c r="N22" s="54">
        <f t="shared" si="2"/>
        <v>76</v>
      </c>
      <c r="O22" s="10"/>
    </row>
    <row r="23" spans="2:15" ht="39.950000000000003" customHeight="1">
      <c r="B23" s="5"/>
      <c r="C23" s="45">
        <v>12</v>
      </c>
      <c r="D23" s="50">
        <f t="shared" si="3"/>
        <v>58</v>
      </c>
      <c r="E23" s="51"/>
      <c r="F23" s="51"/>
      <c r="G23" s="51">
        <v>4</v>
      </c>
      <c r="H23" s="49">
        <f t="shared" si="0"/>
        <v>54</v>
      </c>
      <c r="I23" s="50">
        <f t="shared" si="4"/>
        <v>18</v>
      </c>
      <c r="J23" s="55"/>
      <c r="K23" s="51"/>
      <c r="L23" s="51"/>
      <c r="M23" s="49">
        <f t="shared" si="1"/>
        <v>18</v>
      </c>
      <c r="N23" s="54">
        <f t="shared" si="2"/>
        <v>72</v>
      </c>
      <c r="O23" s="10"/>
    </row>
    <row r="24" spans="2:15" ht="39.950000000000003" customHeight="1">
      <c r="B24" s="5"/>
      <c r="C24" s="45">
        <v>13</v>
      </c>
      <c r="D24" s="50">
        <f t="shared" si="3"/>
        <v>54</v>
      </c>
      <c r="E24" s="51"/>
      <c r="F24" s="51"/>
      <c r="G24" s="51">
        <v>8</v>
      </c>
      <c r="H24" s="49">
        <f t="shared" si="0"/>
        <v>46</v>
      </c>
      <c r="I24" s="50">
        <f t="shared" si="4"/>
        <v>18</v>
      </c>
      <c r="J24" s="55"/>
      <c r="K24" s="51"/>
      <c r="L24" s="51"/>
      <c r="M24" s="49">
        <f t="shared" si="1"/>
        <v>18</v>
      </c>
      <c r="N24" s="54">
        <f t="shared" si="2"/>
        <v>64</v>
      </c>
      <c r="O24" s="10"/>
    </row>
    <row r="25" spans="2:15" ht="39.950000000000003" customHeight="1">
      <c r="B25" s="5"/>
      <c r="C25" s="45">
        <v>14</v>
      </c>
      <c r="D25" s="50">
        <f t="shared" si="3"/>
        <v>46</v>
      </c>
      <c r="E25" s="51"/>
      <c r="F25" s="51"/>
      <c r="G25" s="51">
        <v>42</v>
      </c>
      <c r="H25" s="49">
        <f t="shared" si="0"/>
        <v>4</v>
      </c>
      <c r="I25" s="50">
        <f t="shared" si="4"/>
        <v>18</v>
      </c>
      <c r="J25" s="55">
        <v>6</v>
      </c>
      <c r="K25" s="51"/>
      <c r="L25" s="51"/>
      <c r="M25" s="49">
        <f t="shared" si="1"/>
        <v>24</v>
      </c>
      <c r="N25" s="54">
        <f t="shared" si="2"/>
        <v>28</v>
      </c>
      <c r="O25" s="10"/>
    </row>
    <row r="26" spans="2:15" ht="39.950000000000003" customHeight="1">
      <c r="B26" s="5"/>
      <c r="C26" s="45">
        <v>15</v>
      </c>
      <c r="D26" s="50">
        <f t="shared" si="3"/>
        <v>4</v>
      </c>
      <c r="E26" s="51"/>
      <c r="F26" s="51"/>
      <c r="G26" s="51">
        <v>2</v>
      </c>
      <c r="H26" s="49">
        <f t="shared" si="0"/>
        <v>2</v>
      </c>
      <c r="I26" s="50">
        <f t="shared" si="4"/>
        <v>24</v>
      </c>
      <c r="J26" s="55"/>
      <c r="K26" s="51"/>
      <c r="L26" s="51"/>
      <c r="M26" s="49">
        <f t="shared" si="1"/>
        <v>24</v>
      </c>
      <c r="N26" s="54">
        <f t="shared" si="2"/>
        <v>26</v>
      </c>
      <c r="O26" s="10"/>
    </row>
    <row r="27" spans="2:15" ht="39.950000000000003" customHeight="1">
      <c r="B27" s="5"/>
      <c r="C27" s="45">
        <v>16</v>
      </c>
      <c r="D27" s="50">
        <f t="shared" si="3"/>
        <v>2</v>
      </c>
      <c r="E27" s="51">
        <v>48</v>
      </c>
      <c r="F27" s="51"/>
      <c r="G27" s="51">
        <v>8</v>
      </c>
      <c r="H27" s="49">
        <f t="shared" si="0"/>
        <v>42</v>
      </c>
      <c r="I27" s="50">
        <f t="shared" si="4"/>
        <v>24</v>
      </c>
      <c r="J27" s="55"/>
      <c r="K27" s="51"/>
      <c r="L27" s="51"/>
      <c r="M27" s="49">
        <f t="shared" si="1"/>
        <v>24</v>
      </c>
      <c r="N27" s="54">
        <f t="shared" si="2"/>
        <v>66</v>
      </c>
      <c r="O27" s="10"/>
    </row>
    <row r="28" spans="2:15" ht="39.950000000000003" customHeight="1">
      <c r="B28" s="5"/>
      <c r="C28" s="45">
        <v>17</v>
      </c>
      <c r="D28" s="50">
        <f t="shared" si="3"/>
        <v>42</v>
      </c>
      <c r="E28" s="51"/>
      <c r="F28" s="51"/>
      <c r="G28" s="51">
        <v>1</v>
      </c>
      <c r="H28" s="49">
        <f t="shared" si="0"/>
        <v>41</v>
      </c>
      <c r="I28" s="50">
        <f t="shared" si="4"/>
        <v>24</v>
      </c>
      <c r="J28" s="55"/>
      <c r="K28" s="51"/>
      <c r="L28" s="51"/>
      <c r="M28" s="49">
        <f t="shared" si="1"/>
        <v>24</v>
      </c>
      <c r="N28" s="54">
        <f t="shared" si="2"/>
        <v>65</v>
      </c>
      <c r="O28" s="10"/>
    </row>
    <row r="29" spans="2:15" ht="39.950000000000003" customHeight="1">
      <c r="B29" s="5"/>
      <c r="C29" s="45">
        <v>18</v>
      </c>
      <c r="D29" s="50">
        <f t="shared" si="3"/>
        <v>41</v>
      </c>
      <c r="E29" s="51"/>
      <c r="F29" s="51"/>
      <c r="G29" s="51"/>
      <c r="H29" s="49">
        <f t="shared" si="0"/>
        <v>41</v>
      </c>
      <c r="I29" s="50">
        <f t="shared" si="4"/>
        <v>24</v>
      </c>
      <c r="J29" s="55"/>
      <c r="K29" s="51">
        <v>10</v>
      </c>
      <c r="L29" s="51"/>
      <c r="M29" s="49">
        <f t="shared" si="1"/>
        <v>14</v>
      </c>
      <c r="N29" s="54">
        <f t="shared" si="2"/>
        <v>55</v>
      </c>
      <c r="O29" s="10"/>
    </row>
    <row r="30" spans="2:15" ht="39.950000000000003" customHeight="1">
      <c r="B30" s="5"/>
      <c r="C30" s="45">
        <v>19</v>
      </c>
      <c r="D30" s="50">
        <f t="shared" si="3"/>
        <v>41</v>
      </c>
      <c r="E30" s="51"/>
      <c r="F30" s="51"/>
      <c r="G30" s="51">
        <v>20</v>
      </c>
      <c r="H30" s="49">
        <f t="shared" si="0"/>
        <v>21</v>
      </c>
      <c r="I30" s="50">
        <f t="shared" si="4"/>
        <v>14</v>
      </c>
      <c r="J30" s="55"/>
      <c r="K30" s="51">
        <v>5</v>
      </c>
      <c r="L30" s="51"/>
      <c r="M30" s="49">
        <f t="shared" si="1"/>
        <v>9</v>
      </c>
      <c r="N30" s="54">
        <f t="shared" si="2"/>
        <v>30</v>
      </c>
      <c r="O30" s="10"/>
    </row>
    <row r="31" spans="2:15" ht="39.950000000000003" customHeight="1">
      <c r="B31" s="5"/>
      <c r="C31" s="45">
        <v>20</v>
      </c>
      <c r="D31" s="50">
        <f t="shared" si="3"/>
        <v>21</v>
      </c>
      <c r="E31" s="51"/>
      <c r="F31" s="51"/>
      <c r="G31" s="51"/>
      <c r="H31" s="49">
        <f t="shared" si="0"/>
        <v>21</v>
      </c>
      <c r="I31" s="50">
        <f t="shared" si="4"/>
        <v>9</v>
      </c>
      <c r="J31" s="55"/>
      <c r="K31" s="51"/>
      <c r="L31" s="51"/>
      <c r="M31" s="49">
        <f t="shared" si="1"/>
        <v>9</v>
      </c>
      <c r="N31" s="54">
        <f t="shared" si="2"/>
        <v>30</v>
      </c>
      <c r="O31" s="10"/>
    </row>
    <row r="32" spans="2:15" ht="39.950000000000003" customHeight="1">
      <c r="B32" s="5"/>
      <c r="C32" s="45">
        <v>21</v>
      </c>
      <c r="D32" s="50">
        <f t="shared" si="3"/>
        <v>21</v>
      </c>
      <c r="E32" s="51">
        <v>48</v>
      </c>
      <c r="F32" s="51"/>
      <c r="G32" s="51">
        <v>18</v>
      </c>
      <c r="H32" s="49">
        <f t="shared" si="0"/>
        <v>51</v>
      </c>
      <c r="I32" s="50">
        <f t="shared" si="4"/>
        <v>9</v>
      </c>
      <c r="J32" s="55"/>
      <c r="K32" s="51"/>
      <c r="L32" s="51"/>
      <c r="M32" s="49">
        <f t="shared" si="1"/>
        <v>9</v>
      </c>
      <c r="N32" s="54">
        <f t="shared" si="2"/>
        <v>60</v>
      </c>
      <c r="O32" s="10"/>
    </row>
    <row r="33" spans="2:15" ht="39.950000000000003" customHeight="1">
      <c r="B33" s="5"/>
      <c r="C33" s="45">
        <v>22</v>
      </c>
      <c r="D33" s="50">
        <f t="shared" si="3"/>
        <v>51</v>
      </c>
      <c r="E33" s="51"/>
      <c r="F33" s="51"/>
      <c r="G33" s="51"/>
      <c r="H33" s="49">
        <f t="shared" si="0"/>
        <v>51</v>
      </c>
      <c r="I33" s="50">
        <f t="shared" si="4"/>
        <v>9</v>
      </c>
      <c r="J33" s="55"/>
      <c r="K33" s="51"/>
      <c r="L33" s="51"/>
      <c r="M33" s="49">
        <f t="shared" si="1"/>
        <v>9</v>
      </c>
      <c r="N33" s="54">
        <f t="shared" si="2"/>
        <v>60</v>
      </c>
      <c r="O33" s="10"/>
    </row>
    <row r="34" spans="2:15" ht="39.950000000000003" customHeight="1">
      <c r="B34" s="5"/>
      <c r="C34" s="45">
        <v>23</v>
      </c>
      <c r="D34" s="50">
        <f t="shared" si="3"/>
        <v>51</v>
      </c>
      <c r="E34" s="51"/>
      <c r="F34" s="51"/>
      <c r="G34" s="51">
        <v>24</v>
      </c>
      <c r="H34" s="49">
        <f t="shared" si="0"/>
        <v>27</v>
      </c>
      <c r="I34" s="50">
        <f t="shared" si="4"/>
        <v>9</v>
      </c>
      <c r="J34" s="55">
        <v>5</v>
      </c>
      <c r="K34" s="51"/>
      <c r="L34" s="51"/>
      <c r="M34" s="49">
        <f t="shared" si="1"/>
        <v>14</v>
      </c>
      <c r="N34" s="54">
        <f t="shared" si="2"/>
        <v>41</v>
      </c>
      <c r="O34" s="10"/>
    </row>
    <row r="35" spans="2:15" ht="39.950000000000003" customHeight="1">
      <c r="B35" s="5"/>
      <c r="C35" s="45">
        <v>24</v>
      </c>
      <c r="D35" s="50">
        <f t="shared" si="3"/>
        <v>27</v>
      </c>
      <c r="E35" s="51"/>
      <c r="F35" s="51"/>
      <c r="G35" s="51">
        <v>16</v>
      </c>
      <c r="H35" s="49">
        <f t="shared" si="0"/>
        <v>11</v>
      </c>
      <c r="I35" s="50">
        <f t="shared" si="4"/>
        <v>14</v>
      </c>
      <c r="J35" s="55">
        <v>3</v>
      </c>
      <c r="K35" s="51">
        <v>5</v>
      </c>
      <c r="L35" s="51"/>
      <c r="M35" s="49">
        <f>$I35+$J35-$K35-$L35</f>
        <v>12</v>
      </c>
      <c r="N35" s="54">
        <f t="shared" si="2"/>
        <v>23</v>
      </c>
      <c r="O35" s="10"/>
    </row>
    <row r="36" spans="2:15" ht="39.950000000000003" customHeight="1">
      <c r="B36" s="5"/>
      <c r="C36" s="45">
        <v>25</v>
      </c>
      <c r="D36" s="50">
        <f t="shared" si="3"/>
        <v>11</v>
      </c>
      <c r="E36" s="51"/>
      <c r="F36" s="51"/>
      <c r="G36" s="51">
        <v>8</v>
      </c>
      <c r="H36" s="49">
        <f t="shared" si="0"/>
        <v>3</v>
      </c>
      <c r="I36" s="50">
        <f t="shared" si="4"/>
        <v>12</v>
      </c>
      <c r="J36" s="55"/>
      <c r="K36" s="51"/>
      <c r="L36" s="51"/>
      <c r="M36" s="49">
        <f>$I36+$J36-$K36-$L36</f>
        <v>12</v>
      </c>
      <c r="N36" s="54">
        <f t="shared" si="2"/>
        <v>15</v>
      </c>
      <c r="O36" s="10"/>
    </row>
    <row r="37" spans="2:15" ht="39.950000000000003" customHeight="1">
      <c r="B37" s="5"/>
      <c r="C37" s="45">
        <v>26</v>
      </c>
      <c r="D37" s="50">
        <f t="shared" si="3"/>
        <v>3</v>
      </c>
      <c r="E37" s="51"/>
      <c r="F37" s="51"/>
      <c r="G37" s="51">
        <v>8</v>
      </c>
      <c r="H37" s="49">
        <f t="shared" si="0"/>
        <v>-5</v>
      </c>
      <c r="I37" s="50">
        <f t="shared" si="4"/>
        <v>12</v>
      </c>
      <c r="J37" s="55"/>
      <c r="K37" s="51"/>
      <c r="L37" s="51"/>
      <c r="M37" s="49">
        <f t="shared" si="1"/>
        <v>12</v>
      </c>
      <c r="N37" s="54">
        <f t="shared" si="2"/>
        <v>7</v>
      </c>
      <c r="O37" s="10"/>
    </row>
    <row r="38" spans="2:15" ht="39.950000000000003" customHeight="1">
      <c r="B38" s="5"/>
      <c r="C38" s="45">
        <v>27</v>
      </c>
      <c r="D38" s="50">
        <f t="shared" si="3"/>
        <v>-5</v>
      </c>
      <c r="E38" s="51"/>
      <c r="F38" s="51"/>
      <c r="G38" s="51"/>
      <c r="H38" s="49">
        <f t="shared" si="0"/>
        <v>-5</v>
      </c>
      <c r="I38" s="50">
        <f t="shared" si="4"/>
        <v>12</v>
      </c>
      <c r="J38" s="55"/>
      <c r="K38" s="51"/>
      <c r="L38" s="51"/>
      <c r="M38" s="49">
        <f t="shared" si="1"/>
        <v>12</v>
      </c>
      <c r="N38" s="54">
        <f t="shared" si="2"/>
        <v>7</v>
      </c>
      <c r="O38" s="10"/>
    </row>
    <row r="39" spans="2:15" ht="39.950000000000003" customHeight="1">
      <c r="B39" s="5"/>
      <c r="C39" s="45">
        <v>28</v>
      </c>
      <c r="D39" s="50">
        <f t="shared" si="3"/>
        <v>-5</v>
      </c>
      <c r="E39" s="51">
        <v>1</v>
      </c>
      <c r="F39" s="51"/>
      <c r="G39" s="51">
        <v>8</v>
      </c>
      <c r="H39" s="49">
        <f t="shared" si="0"/>
        <v>-12</v>
      </c>
      <c r="I39" s="50">
        <f t="shared" si="4"/>
        <v>12</v>
      </c>
      <c r="J39" s="55"/>
      <c r="K39" s="51"/>
      <c r="L39" s="51">
        <v>1</v>
      </c>
      <c r="M39" s="49">
        <f t="shared" si="1"/>
        <v>11</v>
      </c>
      <c r="N39" s="54">
        <f t="shared" si="2"/>
        <v>-1</v>
      </c>
      <c r="O39" s="10"/>
    </row>
    <row r="40" spans="2:15" ht="39.950000000000003" customHeight="1">
      <c r="B40" s="5"/>
      <c r="C40" s="45">
        <v>29</v>
      </c>
      <c r="D40" s="50">
        <f t="shared" si="3"/>
        <v>-12</v>
      </c>
      <c r="E40" s="51">
        <v>48</v>
      </c>
      <c r="F40" s="51"/>
      <c r="G40" s="51">
        <v>17</v>
      </c>
      <c r="H40" s="49">
        <f t="shared" si="0"/>
        <v>19</v>
      </c>
      <c r="I40" s="50">
        <f t="shared" si="4"/>
        <v>11</v>
      </c>
      <c r="J40" s="55"/>
      <c r="K40" s="51"/>
      <c r="L40" s="51"/>
      <c r="M40" s="49">
        <f t="shared" si="1"/>
        <v>11</v>
      </c>
      <c r="N40" s="54">
        <f t="shared" si="2"/>
        <v>30</v>
      </c>
      <c r="O40" s="10"/>
    </row>
    <row r="41" spans="2:15" ht="39.950000000000003" customHeight="1">
      <c r="B41" s="5"/>
      <c r="C41" s="45">
        <v>30</v>
      </c>
      <c r="D41" s="50">
        <f t="shared" si="3"/>
        <v>19</v>
      </c>
      <c r="E41" s="51"/>
      <c r="F41" s="51"/>
      <c r="G41" s="51">
        <v>28</v>
      </c>
      <c r="H41" s="49">
        <f t="shared" si="0"/>
        <v>-9</v>
      </c>
      <c r="I41" s="50">
        <f t="shared" si="4"/>
        <v>11</v>
      </c>
      <c r="J41" s="55">
        <v>14</v>
      </c>
      <c r="K41" s="51"/>
      <c r="L41" s="51"/>
      <c r="M41" s="49">
        <f t="shared" si="1"/>
        <v>25</v>
      </c>
      <c r="N41" s="54">
        <f t="shared" si="2"/>
        <v>16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-9</v>
      </c>
      <c r="E42" s="52"/>
      <c r="F42" s="52"/>
      <c r="G42" s="52">
        <v>1</v>
      </c>
      <c r="H42" s="49">
        <f t="shared" si="0"/>
        <v>-10</v>
      </c>
      <c r="I42" s="50">
        <f t="shared" si="4"/>
        <v>25</v>
      </c>
      <c r="J42" s="56">
        <v>3</v>
      </c>
      <c r="K42" s="52">
        <v>7</v>
      </c>
      <c r="L42" s="52"/>
      <c r="M42" s="49">
        <f t="shared" si="1"/>
        <v>21</v>
      </c>
      <c r="N42" s="54">
        <f t="shared" si="2"/>
        <v>11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193</v>
      </c>
      <c r="F44" s="58">
        <f>SUM($F12:$F42)</f>
        <v>0</v>
      </c>
      <c r="G44" s="59">
        <f>SUM($G12:$G42)</f>
        <v>273</v>
      </c>
      <c r="H44" s="22"/>
      <c r="I44" s="11"/>
      <c r="J44" s="57">
        <f>SUM($J12:$J42)</f>
        <v>31</v>
      </c>
      <c r="K44" s="58">
        <f>SUM($K12:$K42)</f>
        <v>27</v>
      </c>
      <c r="L44" s="59">
        <f>SUM($L12:$L42)</f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selectLockedCells="1"/>
  <mergeCells count="3">
    <mergeCell ref="D5:E5"/>
    <mergeCell ref="L5:N5"/>
    <mergeCell ref="H5:I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CIGARETTES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11</v>
      </c>
      <c r="E12" s="48"/>
      <c r="F12" s="48"/>
      <c r="G12" s="48">
        <v>1</v>
      </c>
      <c r="H12" s="49">
        <f>$D12+$E12+$F12-$G12</f>
        <v>10</v>
      </c>
      <c r="I12" s="47"/>
      <c r="J12" s="53"/>
      <c r="K12" s="48"/>
      <c r="L12" s="48"/>
      <c r="M12" s="49">
        <f>$I12+$J12-$K12-$L12</f>
        <v>0</v>
      </c>
      <c r="N12" s="54">
        <f>$H12+$M12</f>
        <v>10</v>
      </c>
      <c r="O12" s="10"/>
    </row>
    <row r="13" spans="2:15" ht="39.950000000000003" customHeight="1">
      <c r="B13" s="5"/>
      <c r="C13" s="45">
        <v>2</v>
      </c>
      <c r="D13" s="50">
        <f>$H12</f>
        <v>10</v>
      </c>
      <c r="E13" s="51">
        <v>75</v>
      </c>
      <c r="F13" s="51"/>
      <c r="G13" s="51">
        <v>2</v>
      </c>
      <c r="H13" s="49">
        <f t="shared" ref="H13:H42" si="0">$D13+$E13+$F13-$G13</f>
        <v>83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83</v>
      </c>
      <c r="E14" s="51"/>
      <c r="F14" s="51"/>
      <c r="G14" s="51">
        <v>4</v>
      </c>
      <c r="H14" s="49">
        <f t="shared" si="0"/>
        <v>79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79</v>
      </c>
      <c r="O14" s="10"/>
    </row>
    <row r="15" spans="2:15" ht="39.950000000000003" customHeight="1">
      <c r="B15" s="5"/>
      <c r="C15" s="45">
        <v>4</v>
      </c>
      <c r="D15" s="50">
        <f t="shared" si="3"/>
        <v>79</v>
      </c>
      <c r="E15" s="51"/>
      <c r="F15" s="51"/>
      <c r="G15" s="51">
        <v>3</v>
      </c>
      <c r="H15" s="49">
        <f t="shared" si="0"/>
        <v>76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76</v>
      </c>
      <c r="O15" s="10"/>
    </row>
    <row r="16" spans="2:15" ht="39.950000000000003" customHeight="1">
      <c r="B16" s="5"/>
      <c r="C16" s="45">
        <v>5</v>
      </c>
      <c r="D16" s="50">
        <f t="shared" si="3"/>
        <v>76</v>
      </c>
      <c r="E16" s="51"/>
      <c r="F16" s="51"/>
      <c r="G16" s="51">
        <v>2</v>
      </c>
      <c r="H16" s="49">
        <f t="shared" si="0"/>
        <v>74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74</v>
      </c>
      <c r="O16" s="10"/>
    </row>
    <row r="17" spans="2:15" ht="39.950000000000003" customHeight="1">
      <c r="B17" s="5"/>
      <c r="C17" s="45">
        <v>6</v>
      </c>
      <c r="D17" s="50">
        <f t="shared" si="3"/>
        <v>74</v>
      </c>
      <c r="E17" s="51"/>
      <c r="F17" s="51"/>
      <c r="G17" s="51">
        <v>5</v>
      </c>
      <c r="H17" s="49">
        <f t="shared" si="0"/>
        <v>69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69</v>
      </c>
      <c r="O17" s="10"/>
    </row>
    <row r="18" spans="2:15" ht="39.950000000000003" customHeight="1">
      <c r="B18" s="5"/>
      <c r="C18" s="45">
        <v>7</v>
      </c>
      <c r="D18" s="50">
        <f t="shared" si="3"/>
        <v>69</v>
      </c>
      <c r="E18" s="51"/>
      <c r="F18" s="51"/>
      <c r="G18" s="51">
        <v>2</v>
      </c>
      <c r="H18" s="49">
        <f t="shared" si="0"/>
        <v>67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67</v>
      </c>
      <c r="O18" s="10"/>
    </row>
    <row r="19" spans="2:15" ht="39.950000000000003" customHeight="1">
      <c r="B19" s="5"/>
      <c r="C19" s="45">
        <v>8</v>
      </c>
      <c r="D19" s="50">
        <f t="shared" si="3"/>
        <v>67</v>
      </c>
      <c r="E19" s="51"/>
      <c r="F19" s="51"/>
      <c r="G19" s="51">
        <v>1</v>
      </c>
      <c r="H19" s="49">
        <f t="shared" si="0"/>
        <v>66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66</v>
      </c>
      <c r="O19" s="10"/>
    </row>
    <row r="20" spans="2:15" ht="39.950000000000003" customHeight="1">
      <c r="B20" s="5"/>
      <c r="C20" s="45">
        <v>9</v>
      </c>
      <c r="D20" s="50">
        <f t="shared" si="3"/>
        <v>66</v>
      </c>
      <c r="E20" s="51"/>
      <c r="F20" s="51"/>
      <c r="G20" s="51">
        <v>2</v>
      </c>
      <c r="H20" s="49">
        <f t="shared" si="0"/>
        <v>64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64</v>
      </c>
      <c r="O20" s="10"/>
    </row>
    <row r="21" spans="2:15" ht="39.950000000000003" customHeight="1">
      <c r="B21" s="5"/>
      <c r="C21" s="45">
        <v>10</v>
      </c>
      <c r="D21" s="50">
        <f t="shared" si="3"/>
        <v>64</v>
      </c>
      <c r="E21" s="51"/>
      <c r="F21" s="51"/>
      <c r="G21" s="51">
        <v>2</v>
      </c>
      <c r="H21" s="49">
        <f t="shared" si="0"/>
        <v>62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62</v>
      </c>
      <c r="O21" s="10"/>
    </row>
    <row r="22" spans="2:15" ht="39.950000000000003" customHeight="1">
      <c r="B22" s="5"/>
      <c r="C22" s="45">
        <v>11</v>
      </c>
      <c r="D22" s="50">
        <f t="shared" si="3"/>
        <v>62</v>
      </c>
      <c r="E22" s="51"/>
      <c r="F22" s="51"/>
      <c r="G22" s="51">
        <v>3</v>
      </c>
      <c r="H22" s="49">
        <f t="shared" si="0"/>
        <v>59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59</v>
      </c>
      <c r="O22" s="10"/>
    </row>
    <row r="23" spans="2:15" ht="39.950000000000003" customHeight="1">
      <c r="B23" s="5"/>
      <c r="C23" s="45">
        <v>12</v>
      </c>
      <c r="D23" s="50">
        <f t="shared" si="3"/>
        <v>59</v>
      </c>
      <c r="E23" s="51"/>
      <c r="F23" s="51"/>
      <c r="G23" s="51">
        <v>4</v>
      </c>
      <c r="H23" s="49">
        <f t="shared" si="0"/>
        <v>55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55</v>
      </c>
      <c r="O23" s="10"/>
    </row>
    <row r="24" spans="2:15" ht="39.950000000000003" customHeight="1">
      <c r="B24" s="5"/>
      <c r="C24" s="45">
        <v>13</v>
      </c>
      <c r="D24" s="50">
        <f t="shared" si="3"/>
        <v>55</v>
      </c>
      <c r="E24" s="51"/>
      <c r="F24" s="51"/>
      <c r="G24" s="51">
        <v>2</v>
      </c>
      <c r="H24" s="49">
        <f t="shared" si="0"/>
        <v>53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53</v>
      </c>
      <c r="O24" s="10"/>
    </row>
    <row r="25" spans="2:15" ht="39.950000000000003" customHeight="1">
      <c r="B25" s="5"/>
      <c r="C25" s="45">
        <v>14</v>
      </c>
      <c r="D25" s="50">
        <f t="shared" si="3"/>
        <v>53</v>
      </c>
      <c r="E25" s="51"/>
      <c r="F25" s="51"/>
      <c r="G25" s="51">
        <v>3</v>
      </c>
      <c r="H25" s="49">
        <f t="shared" si="0"/>
        <v>50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50</v>
      </c>
      <c r="O25" s="10"/>
    </row>
    <row r="26" spans="2:15" ht="39.950000000000003" customHeight="1">
      <c r="B26" s="5"/>
      <c r="C26" s="45">
        <v>15</v>
      </c>
      <c r="D26" s="50">
        <f t="shared" si="3"/>
        <v>50</v>
      </c>
      <c r="E26" s="51"/>
      <c r="F26" s="51"/>
      <c r="G26" s="51">
        <v>1</v>
      </c>
      <c r="H26" s="49">
        <f t="shared" si="0"/>
        <v>49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49</v>
      </c>
      <c r="O26" s="10"/>
    </row>
    <row r="27" spans="2:15" ht="39.950000000000003" customHeight="1">
      <c r="B27" s="5"/>
      <c r="C27" s="45">
        <v>16</v>
      </c>
      <c r="D27" s="50">
        <f t="shared" si="3"/>
        <v>49</v>
      </c>
      <c r="E27" s="51"/>
      <c r="F27" s="51"/>
      <c r="G27" s="51">
        <v>1</v>
      </c>
      <c r="H27" s="49">
        <f t="shared" si="0"/>
        <v>48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48</v>
      </c>
      <c r="O27" s="10"/>
    </row>
    <row r="28" spans="2:15" ht="39.950000000000003" customHeight="1">
      <c r="B28" s="5"/>
      <c r="C28" s="45">
        <v>17</v>
      </c>
      <c r="D28" s="50">
        <f t="shared" si="3"/>
        <v>48</v>
      </c>
      <c r="E28" s="51"/>
      <c r="F28" s="51"/>
      <c r="G28" s="51"/>
      <c r="H28" s="49">
        <f t="shared" si="0"/>
        <v>48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48</v>
      </c>
      <c r="O28" s="10"/>
    </row>
    <row r="29" spans="2:15" ht="39.950000000000003" customHeight="1">
      <c r="B29" s="5"/>
      <c r="C29" s="45">
        <v>18</v>
      </c>
      <c r="D29" s="50">
        <f t="shared" si="3"/>
        <v>48</v>
      </c>
      <c r="E29" s="51"/>
      <c r="F29" s="51"/>
      <c r="G29" s="51">
        <v>1</v>
      </c>
      <c r="H29" s="49">
        <f t="shared" si="0"/>
        <v>47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47</v>
      </c>
      <c r="O29" s="10"/>
    </row>
    <row r="30" spans="2:15" ht="39.950000000000003" customHeight="1">
      <c r="B30" s="5"/>
      <c r="C30" s="45">
        <v>19</v>
      </c>
      <c r="D30" s="50">
        <f t="shared" si="3"/>
        <v>47</v>
      </c>
      <c r="E30" s="51"/>
      <c r="F30" s="51"/>
      <c r="G30" s="51">
        <v>8</v>
      </c>
      <c r="H30" s="49">
        <f t="shared" si="0"/>
        <v>39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39</v>
      </c>
      <c r="O30" s="10"/>
    </row>
    <row r="31" spans="2:15" ht="39.950000000000003" customHeight="1">
      <c r="B31" s="5"/>
      <c r="C31" s="45">
        <v>20</v>
      </c>
      <c r="D31" s="50">
        <f t="shared" si="3"/>
        <v>39</v>
      </c>
      <c r="E31" s="51"/>
      <c r="F31" s="51"/>
      <c r="G31" s="51">
        <v>2</v>
      </c>
      <c r="H31" s="49">
        <f t="shared" si="0"/>
        <v>37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37</v>
      </c>
      <c r="O31" s="10"/>
    </row>
    <row r="32" spans="2:15" ht="39.950000000000003" customHeight="1">
      <c r="B32" s="5"/>
      <c r="C32" s="45">
        <v>21</v>
      </c>
      <c r="D32" s="50">
        <f t="shared" si="3"/>
        <v>37</v>
      </c>
      <c r="E32" s="51"/>
      <c r="F32" s="51"/>
      <c r="G32" s="51"/>
      <c r="H32" s="49">
        <f t="shared" si="0"/>
        <v>37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37</v>
      </c>
      <c r="O32" s="10"/>
    </row>
    <row r="33" spans="2:15" ht="39.950000000000003" customHeight="1">
      <c r="B33" s="5"/>
      <c r="C33" s="45">
        <v>22</v>
      </c>
      <c r="D33" s="50">
        <f t="shared" si="3"/>
        <v>37</v>
      </c>
      <c r="E33" s="51"/>
      <c r="F33" s="51"/>
      <c r="G33" s="51">
        <v>1</v>
      </c>
      <c r="H33" s="49">
        <f t="shared" si="0"/>
        <v>36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36</v>
      </c>
      <c r="O33" s="10"/>
    </row>
    <row r="34" spans="2:15" ht="39.950000000000003" customHeight="1">
      <c r="B34" s="5"/>
      <c r="C34" s="45">
        <v>23</v>
      </c>
      <c r="D34" s="50">
        <f t="shared" si="3"/>
        <v>36</v>
      </c>
      <c r="E34" s="51"/>
      <c r="F34" s="51"/>
      <c r="G34" s="51">
        <v>4</v>
      </c>
      <c r="H34" s="49">
        <f t="shared" si="0"/>
        <v>32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32</v>
      </c>
      <c r="O34" s="10"/>
    </row>
    <row r="35" spans="2:15" ht="39.950000000000003" customHeight="1">
      <c r="B35" s="5"/>
      <c r="C35" s="45">
        <v>24</v>
      </c>
      <c r="D35" s="50">
        <f t="shared" si="3"/>
        <v>32</v>
      </c>
      <c r="E35" s="51"/>
      <c r="F35" s="51"/>
      <c r="G35" s="51">
        <v>1</v>
      </c>
      <c r="H35" s="49">
        <f t="shared" si="0"/>
        <v>31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31</v>
      </c>
      <c r="O35" s="10"/>
    </row>
    <row r="36" spans="2:15" ht="39.950000000000003" customHeight="1">
      <c r="B36" s="5"/>
      <c r="C36" s="45">
        <v>25</v>
      </c>
      <c r="D36" s="50">
        <f t="shared" si="3"/>
        <v>31</v>
      </c>
      <c r="E36" s="51"/>
      <c r="F36" s="51"/>
      <c r="G36" s="51">
        <v>4</v>
      </c>
      <c r="H36" s="49">
        <f t="shared" si="0"/>
        <v>27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27</v>
      </c>
      <c r="O36" s="10"/>
    </row>
    <row r="37" spans="2:15" ht="39.950000000000003" customHeight="1">
      <c r="B37" s="5"/>
      <c r="C37" s="45">
        <v>26</v>
      </c>
      <c r="D37" s="50">
        <f t="shared" si="3"/>
        <v>27</v>
      </c>
      <c r="E37" s="51"/>
      <c r="F37" s="51"/>
      <c r="G37" s="51">
        <v>2</v>
      </c>
      <c r="H37" s="49">
        <f t="shared" si="0"/>
        <v>25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25</v>
      </c>
      <c r="O37" s="10"/>
    </row>
    <row r="38" spans="2:15" ht="39.950000000000003" customHeight="1">
      <c r="B38" s="5"/>
      <c r="C38" s="45">
        <v>27</v>
      </c>
      <c r="D38" s="50">
        <f t="shared" si="3"/>
        <v>25</v>
      </c>
      <c r="E38" s="51"/>
      <c r="F38" s="51"/>
      <c r="G38" s="51"/>
      <c r="H38" s="49">
        <f t="shared" si="0"/>
        <v>25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25</v>
      </c>
      <c r="O38" s="10"/>
    </row>
    <row r="39" spans="2:15" ht="39.950000000000003" customHeight="1">
      <c r="B39" s="5"/>
      <c r="C39" s="45">
        <v>28</v>
      </c>
      <c r="D39" s="50">
        <f t="shared" si="3"/>
        <v>25</v>
      </c>
      <c r="E39" s="51"/>
      <c r="F39" s="51"/>
      <c r="G39" s="51">
        <v>4</v>
      </c>
      <c r="H39" s="49">
        <f t="shared" si="0"/>
        <v>21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21</v>
      </c>
      <c r="O39" s="10"/>
    </row>
    <row r="40" spans="2:15" ht="39.950000000000003" customHeight="1">
      <c r="B40" s="5"/>
      <c r="C40" s="45">
        <v>29</v>
      </c>
      <c r="D40" s="50">
        <f t="shared" si="3"/>
        <v>21</v>
      </c>
      <c r="E40" s="51"/>
      <c r="F40" s="51"/>
      <c r="G40" s="51">
        <v>1</v>
      </c>
      <c r="H40" s="49">
        <f t="shared" si="0"/>
        <v>20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20</v>
      </c>
      <c r="O40" s="10"/>
    </row>
    <row r="41" spans="2:15" ht="39.950000000000003" customHeight="1">
      <c r="B41" s="5"/>
      <c r="C41" s="45">
        <v>30</v>
      </c>
      <c r="D41" s="50">
        <f t="shared" si="3"/>
        <v>20</v>
      </c>
      <c r="E41" s="51">
        <v>80</v>
      </c>
      <c r="F41" s="51"/>
      <c r="G41" s="51">
        <v>1</v>
      </c>
      <c r="H41" s="49">
        <f t="shared" si="0"/>
        <v>99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99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99</v>
      </c>
      <c r="E42" s="52"/>
      <c r="F42" s="52"/>
      <c r="G42" s="52">
        <v>3</v>
      </c>
      <c r="H42" s="49">
        <f t="shared" si="0"/>
        <v>96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155</v>
      </c>
      <c r="F44" s="58">
        <f>SUM($F12:$F42)</f>
        <v>0</v>
      </c>
      <c r="G44" s="59">
        <f>SUM($G12:$G42)</f>
        <v>70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6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HOEGAARDEN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56</v>
      </c>
      <c r="E12" s="48"/>
      <c r="F12" s="48"/>
      <c r="G12" s="48"/>
      <c r="H12" s="49">
        <f>$D12+$E12+$F12-$G12</f>
        <v>56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56</v>
      </c>
      <c r="O12" s="10"/>
    </row>
    <row r="13" spans="2:15" ht="39.950000000000003" customHeight="1">
      <c r="B13" s="5"/>
      <c r="C13" s="45">
        <v>2</v>
      </c>
      <c r="D13" s="50">
        <f>$H12</f>
        <v>56</v>
      </c>
      <c r="E13" s="51"/>
      <c r="F13" s="51"/>
      <c r="G13" s="51"/>
      <c r="H13" s="49">
        <f t="shared" ref="H13:H42" si="0">$D13+$E13+$F13-$G13</f>
        <v>56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56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56</v>
      </c>
      <c r="E14" s="51"/>
      <c r="F14" s="51"/>
      <c r="G14" s="51">
        <v>1</v>
      </c>
      <c r="H14" s="49">
        <f t="shared" si="0"/>
        <v>55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55</v>
      </c>
      <c r="O14" s="10"/>
    </row>
    <row r="15" spans="2:15" ht="39.950000000000003" customHeight="1">
      <c r="B15" s="5"/>
      <c r="C15" s="45">
        <v>4</v>
      </c>
      <c r="D15" s="50">
        <f t="shared" si="3"/>
        <v>55</v>
      </c>
      <c r="E15" s="51"/>
      <c r="F15" s="51"/>
      <c r="G15" s="51"/>
      <c r="H15" s="49">
        <f t="shared" si="0"/>
        <v>55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55</v>
      </c>
      <c r="O15" s="10"/>
    </row>
    <row r="16" spans="2:15" ht="39.950000000000003" customHeight="1">
      <c r="B16" s="5"/>
      <c r="C16" s="45">
        <v>5</v>
      </c>
      <c r="D16" s="50">
        <f t="shared" si="3"/>
        <v>55</v>
      </c>
      <c r="E16" s="51"/>
      <c r="F16" s="51"/>
      <c r="G16" s="51"/>
      <c r="H16" s="49">
        <f t="shared" si="0"/>
        <v>55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55</v>
      </c>
      <c r="O16" s="10"/>
    </row>
    <row r="17" spans="2:15" ht="39.950000000000003" customHeight="1">
      <c r="B17" s="5"/>
      <c r="C17" s="45">
        <v>6</v>
      </c>
      <c r="D17" s="50">
        <f t="shared" si="3"/>
        <v>55</v>
      </c>
      <c r="E17" s="51"/>
      <c r="F17" s="51"/>
      <c r="G17" s="51"/>
      <c r="H17" s="49">
        <f t="shared" si="0"/>
        <v>55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55</v>
      </c>
      <c r="O17" s="10"/>
    </row>
    <row r="18" spans="2:15" ht="39.950000000000003" customHeight="1">
      <c r="B18" s="5"/>
      <c r="C18" s="45">
        <v>7</v>
      </c>
      <c r="D18" s="50">
        <f t="shared" si="3"/>
        <v>55</v>
      </c>
      <c r="E18" s="51"/>
      <c r="F18" s="51"/>
      <c r="G18" s="51"/>
      <c r="H18" s="49">
        <f t="shared" si="0"/>
        <v>55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55</v>
      </c>
      <c r="O18" s="10"/>
    </row>
    <row r="19" spans="2:15" ht="39.950000000000003" customHeight="1">
      <c r="B19" s="5"/>
      <c r="C19" s="45">
        <v>8</v>
      </c>
      <c r="D19" s="50">
        <f t="shared" si="3"/>
        <v>55</v>
      </c>
      <c r="E19" s="51"/>
      <c r="F19" s="51"/>
      <c r="G19" s="51"/>
      <c r="H19" s="49">
        <f t="shared" si="0"/>
        <v>55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55</v>
      </c>
      <c r="O19" s="10"/>
    </row>
    <row r="20" spans="2:15" ht="39.950000000000003" customHeight="1">
      <c r="B20" s="5"/>
      <c r="C20" s="45">
        <v>9</v>
      </c>
      <c r="D20" s="50">
        <f t="shared" si="3"/>
        <v>55</v>
      </c>
      <c r="E20" s="51"/>
      <c r="F20" s="51"/>
      <c r="G20" s="51"/>
      <c r="H20" s="49">
        <f t="shared" si="0"/>
        <v>55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55</v>
      </c>
      <c r="O20" s="10"/>
    </row>
    <row r="21" spans="2:15" ht="39.950000000000003" customHeight="1">
      <c r="B21" s="5"/>
      <c r="C21" s="45">
        <v>10</v>
      </c>
      <c r="D21" s="50">
        <f t="shared" si="3"/>
        <v>55</v>
      </c>
      <c r="E21" s="51"/>
      <c r="F21" s="51"/>
      <c r="G21" s="51"/>
      <c r="H21" s="49">
        <f t="shared" si="0"/>
        <v>55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55</v>
      </c>
      <c r="O21" s="10"/>
    </row>
    <row r="22" spans="2:15" ht="39.950000000000003" customHeight="1">
      <c r="B22" s="5"/>
      <c r="C22" s="45">
        <v>11</v>
      </c>
      <c r="D22" s="50">
        <f t="shared" si="3"/>
        <v>55</v>
      </c>
      <c r="E22" s="51"/>
      <c r="F22" s="51"/>
      <c r="G22" s="51">
        <v>3</v>
      </c>
      <c r="H22" s="49">
        <f t="shared" si="0"/>
        <v>52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52</v>
      </c>
      <c r="O22" s="10"/>
    </row>
    <row r="23" spans="2:15" ht="39.950000000000003" customHeight="1">
      <c r="B23" s="5"/>
      <c r="C23" s="45">
        <v>12</v>
      </c>
      <c r="D23" s="50">
        <f t="shared" si="3"/>
        <v>52</v>
      </c>
      <c r="E23" s="51"/>
      <c r="F23" s="51"/>
      <c r="G23" s="51">
        <v>1</v>
      </c>
      <c r="H23" s="49">
        <f t="shared" si="0"/>
        <v>51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51</v>
      </c>
      <c r="O23" s="10"/>
    </row>
    <row r="24" spans="2:15" ht="39.950000000000003" customHeight="1">
      <c r="B24" s="5"/>
      <c r="C24" s="45">
        <v>13</v>
      </c>
      <c r="D24" s="50">
        <f t="shared" si="3"/>
        <v>51</v>
      </c>
      <c r="E24" s="51"/>
      <c r="F24" s="51"/>
      <c r="G24" s="51">
        <v>4</v>
      </c>
      <c r="H24" s="49">
        <f t="shared" si="0"/>
        <v>47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47</v>
      </c>
      <c r="O24" s="10"/>
    </row>
    <row r="25" spans="2:15" ht="39.950000000000003" customHeight="1">
      <c r="B25" s="5"/>
      <c r="C25" s="45">
        <v>14</v>
      </c>
      <c r="D25" s="50">
        <f t="shared" si="3"/>
        <v>47</v>
      </c>
      <c r="E25" s="51"/>
      <c r="F25" s="51"/>
      <c r="G25" s="51">
        <v>4</v>
      </c>
      <c r="H25" s="49">
        <f t="shared" si="0"/>
        <v>43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43</v>
      </c>
      <c r="O25" s="10"/>
    </row>
    <row r="26" spans="2:15" ht="39.950000000000003" customHeight="1">
      <c r="B26" s="5"/>
      <c r="C26" s="45">
        <v>15</v>
      </c>
      <c r="D26" s="50">
        <f t="shared" si="3"/>
        <v>43</v>
      </c>
      <c r="E26" s="51"/>
      <c r="F26" s="51"/>
      <c r="G26" s="51"/>
      <c r="H26" s="49">
        <f t="shared" si="0"/>
        <v>43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43</v>
      </c>
      <c r="O26" s="10"/>
    </row>
    <row r="27" spans="2:15" ht="39.950000000000003" customHeight="1">
      <c r="B27" s="5"/>
      <c r="C27" s="45">
        <v>16</v>
      </c>
      <c r="D27" s="50">
        <f t="shared" si="3"/>
        <v>43</v>
      </c>
      <c r="E27" s="51"/>
      <c r="F27" s="51"/>
      <c r="G27" s="51"/>
      <c r="H27" s="49">
        <f t="shared" si="0"/>
        <v>43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43</v>
      </c>
      <c r="O27" s="10"/>
    </row>
    <row r="28" spans="2:15" ht="39.950000000000003" customHeight="1">
      <c r="B28" s="5"/>
      <c r="C28" s="45">
        <v>17</v>
      </c>
      <c r="D28" s="50">
        <f t="shared" si="3"/>
        <v>43</v>
      </c>
      <c r="E28" s="51"/>
      <c r="F28" s="51"/>
      <c r="G28" s="51"/>
      <c r="H28" s="49">
        <f t="shared" si="0"/>
        <v>43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43</v>
      </c>
      <c r="O28" s="10"/>
    </row>
    <row r="29" spans="2:15" ht="39.950000000000003" customHeight="1">
      <c r="B29" s="5"/>
      <c r="C29" s="45">
        <v>18</v>
      </c>
      <c r="D29" s="50">
        <f t="shared" si="3"/>
        <v>43</v>
      </c>
      <c r="E29" s="51"/>
      <c r="F29" s="51"/>
      <c r="G29" s="51">
        <v>4</v>
      </c>
      <c r="H29" s="49">
        <f t="shared" si="0"/>
        <v>39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39</v>
      </c>
      <c r="O29" s="10"/>
    </row>
    <row r="30" spans="2:15" ht="39.950000000000003" customHeight="1">
      <c r="B30" s="5"/>
      <c r="C30" s="45">
        <v>19</v>
      </c>
      <c r="D30" s="50">
        <f t="shared" si="3"/>
        <v>39</v>
      </c>
      <c r="E30" s="51"/>
      <c r="F30" s="51"/>
      <c r="G30" s="51">
        <v>5</v>
      </c>
      <c r="H30" s="49">
        <f t="shared" si="0"/>
        <v>34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34</v>
      </c>
      <c r="O30" s="10"/>
    </row>
    <row r="31" spans="2:15" ht="39.950000000000003" customHeight="1">
      <c r="B31" s="5"/>
      <c r="C31" s="45">
        <v>20</v>
      </c>
      <c r="D31" s="50">
        <f t="shared" si="3"/>
        <v>34</v>
      </c>
      <c r="E31" s="51"/>
      <c r="F31" s="51"/>
      <c r="G31" s="51"/>
      <c r="H31" s="49">
        <f t="shared" si="0"/>
        <v>34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34</v>
      </c>
      <c r="O31" s="10"/>
    </row>
    <row r="32" spans="2:15" ht="39.950000000000003" customHeight="1">
      <c r="B32" s="5"/>
      <c r="C32" s="45">
        <v>21</v>
      </c>
      <c r="D32" s="50">
        <f t="shared" si="3"/>
        <v>34</v>
      </c>
      <c r="E32" s="51">
        <v>24</v>
      </c>
      <c r="F32" s="51"/>
      <c r="G32" s="51"/>
      <c r="H32" s="49">
        <f t="shared" si="0"/>
        <v>58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58</v>
      </c>
      <c r="O32" s="10"/>
    </row>
    <row r="33" spans="2:15" ht="39.950000000000003" customHeight="1">
      <c r="B33" s="5"/>
      <c r="C33" s="45">
        <v>22</v>
      </c>
      <c r="D33" s="50">
        <f t="shared" si="3"/>
        <v>58</v>
      </c>
      <c r="E33" s="51"/>
      <c r="F33" s="51"/>
      <c r="G33" s="51"/>
      <c r="H33" s="49">
        <f t="shared" si="0"/>
        <v>58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58</v>
      </c>
      <c r="O33" s="10"/>
    </row>
    <row r="34" spans="2:15" ht="39.950000000000003" customHeight="1">
      <c r="B34" s="5"/>
      <c r="C34" s="45">
        <v>23</v>
      </c>
      <c r="D34" s="50">
        <f t="shared" si="3"/>
        <v>58</v>
      </c>
      <c r="E34" s="51"/>
      <c r="F34" s="51"/>
      <c r="G34" s="51"/>
      <c r="H34" s="49">
        <f t="shared" si="0"/>
        <v>58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58</v>
      </c>
      <c r="O34" s="10"/>
    </row>
    <row r="35" spans="2:15" ht="39.950000000000003" customHeight="1">
      <c r="B35" s="5"/>
      <c r="C35" s="45">
        <v>24</v>
      </c>
      <c r="D35" s="50">
        <f t="shared" si="3"/>
        <v>58</v>
      </c>
      <c r="E35" s="51"/>
      <c r="F35" s="51"/>
      <c r="G35" s="51"/>
      <c r="H35" s="49">
        <f t="shared" si="0"/>
        <v>58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58</v>
      </c>
      <c r="O35" s="10"/>
    </row>
    <row r="36" spans="2:15" ht="39.950000000000003" customHeight="1">
      <c r="B36" s="5"/>
      <c r="C36" s="45">
        <v>25</v>
      </c>
      <c r="D36" s="50">
        <f t="shared" si="3"/>
        <v>58</v>
      </c>
      <c r="E36" s="51"/>
      <c r="F36" s="51"/>
      <c r="G36" s="51"/>
      <c r="H36" s="49">
        <f t="shared" si="0"/>
        <v>58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58</v>
      </c>
      <c r="O36" s="10"/>
    </row>
    <row r="37" spans="2:15" ht="39.950000000000003" customHeight="1">
      <c r="B37" s="5"/>
      <c r="C37" s="45">
        <v>26</v>
      </c>
      <c r="D37" s="50">
        <f t="shared" si="3"/>
        <v>58</v>
      </c>
      <c r="E37" s="51"/>
      <c r="F37" s="51"/>
      <c r="G37" s="51"/>
      <c r="H37" s="49">
        <f t="shared" si="0"/>
        <v>58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58</v>
      </c>
      <c r="O37" s="10"/>
    </row>
    <row r="38" spans="2:15" ht="39.950000000000003" customHeight="1">
      <c r="B38" s="5"/>
      <c r="C38" s="45">
        <v>27</v>
      </c>
      <c r="D38" s="50">
        <f t="shared" si="3"/>
        <v>58</v>
      </c>
      <c r="E38" s="51"/>
      <c r="F38" s="51"/>
      <c r="G38" s="51"/>
      <c r="H38" s="49">
        <f t="shared" si="0"/>
        <v>58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58</v>
      </c>
      <c r="O38" s="10"/>
    </row>
    <row r="39" spans="2:15" ht="39.950000000000003" customHeight="1">
      <c r="B39" s="5"/>
      <c r="C39" s="45">
        <v>28</v>
      </c>
      <c r="D39" s="50">
        <f t="shared" si="3"/>
        <v>58</v>
      </c>
      <c r="E39" s="51"/>
      <c r="F39" s="51"/>
      <c r="G39" s="51"/>
      <c r="H39" s="49">
        <f t="shared" si="0"/>
        <v>58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58</v>
      </c>
      <c r="O39" s="10"/>
    </row>
    <row r="40" spans="2:15" ht="39.950000000000003" customHeight="1">
      <c r="B40" s="5"/>
      <c r="C40" s="45">
        <v>29</v>
      </c>
      <c r="D40" s="50">
        <f t="shared" si="3"/>
        <v>58</v>
      </c>
      <c r="E40" s="51"/>
      <c r="F40" s="51"/>
      <c r="G40" s="51"/>
      <c r="H40" s="49">
        <f t="shared" si="0"/>
        <v>58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58</v>
      </c>
      <c r="O40" s="10"/>
    </row>
    <row r="41" spans="2:15" ht="39.950000000000003" customHeight="1">
      <c r="B41" s="5"/>
      <c r="C41" s="45">
        <v>30</v>
      </c>
      <c r="D41" s="50">
        <f t="shared" si="3"/>
        <v>58</v>
      </c>
      <c r="E41" s="51"/>
      <c r="F41" s="51"/>
      <c r="G41" s="51"/>
      <c r="H41" s="49">
        <f t="shared" si="0"/>
        <v>58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58</v>
      </c>
      <c r="E42" s="52"/>
      <c r="F42" s="52"/>
      <c r="G42" s="52">
        <v>1</v>
      </c>
      <c r="H42" s="49">
        <f t="shared" si="0"/>
        <v>57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23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APPLE CIDER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32</v>
      </c>
      <c r="E12" s="48">
        <v>48</v>
      </c>
      <c r="F12" s="48"/>
      <c r="G12" s="48"/>
      <c r="H12" s="49">
        <f>$D12+$E12+$F12-$G12</f>
        <v>80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80</v>
      </c>
      <c r="O12" s="10"/>
    </row>
    <row r="13" spans="2:15" ht="39.950000000000003" customHeight="1">
      <c r="B13" s="5"/>
      <c r="C13" s="45">
        <v>2</v>
      </c>
      <c r="D13" s="50">
        <f>$H12</f>
        <v>80</v>
      </c>
      <c r="E13" s="51"/>
      <c r="F13" s="51"/>
      <c r="G13" s="51"/>
      <c r="H13" s="49">
        <f t="shared" ref="H13:H42" si="0">$D13+$E13+$F13-$G13</f>
        <v>80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80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80</v>
      </c>
      <c r="E14" s="51"/>
      <c r="F14" s="51"/>
      <c r="G14" s="51"/>
      <c r="H14" s="49">
        <f t="shared" si="0"/>
        <v>80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80</v>
      </c>
      <c r="O14" s="10"/>
    </row>
    <row r="15" spans="2:15" ht="39.950000000000003" customHeight="1">
      <c r="B15" s="5"/>
      <c r="C15" s="45">
        <v>4</v>
      </c>
      <c r="D15" s="50">
        <f t="shared" si="3"/>
        <v>80</v>
      </c>
      <c r="E15" s="51"/>
      <c r="F15" s="51"/>
      <c r="G15" s="51"/>
      <c r="H15" s="49">
        <f t="shared" si="0"/>
        <v>80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80</v>
      </c>
      <c r="O15" s="10"/>
    </row>
    <row r="16" spans="2:15" ht="39.950000000000003" customHeight="1">
      <c r="B16" s="5"/>
      <c r="C16" s="45">
        <v>5</v>
      </c>
      <c r="D16" s="50">
        <f t="shared" si="3"/>
        <v>80</v>
      </c>
      <c r="E16" s="51"/>
      <c r="F16" s="51"/>
      <c r="G16" s="51"/>
      <c r="H16" s="49">
        <f t="shared" si="0"/>
        <v>80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80</v>
      </c>
      <c r="O16" s="10"/>
    </row>
    <row r="17" spans="2:15" ht="39.950000000000003" customHeight="1">
      <c r="B17" s="5"/>
      <c r="C17" s="45">
        <v>6</v>
      </c>
      <c r="D17" s="50">
        <f t="shared" si="3"/>
        <v>80</v>
      </c>
      <c r="E17" s="51"/>
      <c r="F17" s="51"/>
      <c r="G17" s="51"/>
      <c r="H17" s="49">
        <f t="shared" si="0"/>
        <v>80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80</v>
      </c>
      <c r="O17" s="10"/>
    </row>
    <row r="18" spans="2:15" ht="39.950000000000003" customHeight="1">
      <c r="B18" s="5"/>
      <c r="C18" s="45">
        <v>7</v>
      </c>
      <c r="D18" s="50">
        <f t="shared" si="3"/>
        <v>80</v>
      </c>
      <c r="E18" s="51"/>
      <c r="F18" s="51"/>
      <c r="G18" s="51"/>
      <c r="H18" s="49">
        <f t="shared" si="0"/>
        <v>80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80</v>
      </c>
      <c r="O18" s="10"/>
    </row>
    <row r="19" spans="2:15" ht="39.950000000000003" customHeight="1">
      <c r="B19" s="5"/>
      <c r="C19" s="45">
        <v>8</v>
      </c>
      <c r="D19" s="50">
        <f t="shared" si="3"/>
        <v>80</v>
      </c>
      <c r="E19" s="51"/>
      <c r="F19" s="51"/>
      <c r="G19" s="51"/>
      <c r="H19" s="49">
        <f t="shared" si="0"/>
        <v>80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80</v>
      </c>
      <c r="O19" s="10"/>
    </row>
    <row r="20" spans="2:15" ht="39.950000000000003" customHeight="1">
      <c r="B20" s="5"/>
      <c r="C20" s="45">
        <v>9</v>
      </c>
      <c r="D20" s="50">
        <f t="shared" si="3"/>
        <v>80</v>
      </c>
      <c r="E20" s="51"/>
      <c r="F20" s="51"/>
      <c r="G20" s="51">
        <v>1</v>
      </c>
      <c r="H20" s="49">
        <f t="shared" si="0"/>
        <v>79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79</v>
      </c>
      <c r="O20" s="10"/>
    </row>
    <row r="21" spans="2:15" ht="39.950000000000003" customHeight="1">
      <c r="B21" s="5"/>
      <c r="C21" s="45">
        <v>10</v>
      </c>
      <c r="D21" s="50">
        <f t="shared" si="3"/>
        <v>79</v>
      </c>
      <c r="E21" s="51"/>
      <c r="F21" s="51"/>
      <c r="G21" s="51"/>
      <c r="H21" s="49">
        <f t="shared" si="0"/>
        <v>79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79</v>
      </c>
      <c r="O21" s="10"/>
    </row>
    <row r="22" spans="2:15" ht="39.950000000000003" customHeight="1">
      <c r="B22" s="5"/>
      <c r="C22" s="45">
        <v>11</v>
      </c>
      <c r="D22" s="50">
        <f t="shared" si="3"/>
        <v>79</v>
      </c>
      <c r="E22" s="51"/>
      <c r="F22" s="51"/>
      <c r="G22" s="51">
        <v>1</v>
      </c>
      <c r="H22" s="49">
        <f t="shared" si="0"/>
        <v>78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78</v>
      </c>
      <c r="O22" s="10"/>
    </row>
    <row r="23" spans="2:15" ht="39.950000000000003" customHeight="1">
      <c r="B23" s="5"/>
      <c r="C23" s="45">
        <v>12</v>
      </c>
      <c r="D23" s="50">
        <f t="shared" si="3"/>
        <v>78</v>
      </c>
      <c r="E23" s="51"/>
      <c r="F23" s="51"/>
      <c r="G23" s="51">
        <v>1</v>
      </c>
      <c r="H23" s="49">
        <f t="shared" si="0"/>
        <v>77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77</v>
      </c>
      <c r="O23" s="10"/>
    </row>
    <row r="24" spans="2:15" ht="39.950000000000003" customHeight="1">
      <c r="B24" s="5"/>
      <c r="C24" s="45">
        <v>13</v>
      </c>
      <c r="D24" s="50">
        <f t="shared" si="3"/>
        <v>77</v>
      </c>
      <c r="E24" s="51"/>
      <c r="F24" s="51"/>
      <c r="G24" s="51"/>
      <c r="H24" s="49">
        <f t="shared" si="0"/>
        <v>77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77</v>
      </c>
      <c r="O24" s="10"/>
    </row>
    <row r="25" spans="2:15" ht="39.950000000000003" customHeight="1">
      <c r="B25" s="5"/>
      <c r="C25" s="45">
        <v>14</v>
      </c>
      <c r="D25" s="50">
        <f t="shared" si="3"/>
        <v>77</v>
      </c>
      <c r="E25" s="51"/>
      <c r="F25" s="51"/>
      <c r="G25" s="51"/>
      <c r="H25" s="49">
        <f t="shared" si="0"/>
        <v>77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77</v>
      </c>
      <c r="O25" s="10"/>
    </row>
    <row r="26" spans="2:15" ht="39.950000000000003" customHeight="1">
      <c r="B26" s="5"/>
      <c r="C26" s="45">
        <v>15</v>
      </c>
      <c r="D26" s="50">
        <f t="shared" si="3"/>
        <v>77</v>
      </c>
      <c r="E26" s="51"/>
      <c r="F26" s="51"/>
      <c r="G26" s="51">
        <v>1</v>
      </c>
      <c r="H26" s="49">
        <f t="shared" si="0"/>
        <v>76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76</v>
      </c>
      <c r="O26" s="10"/>
    </row>
    <row r="27" spans="2:15" ht="39.950000000000003" customHeight="1">
      <c r="B27" s="5"/>
      <c r="C27" s="45">
        <v>16</v>
      </c>
      <c r="D27" s="50">
        <f t="shared" si="3"/>
        <v>76</v>
      </c>
      <c r="E27" s="51"/>
      <c r="F27" s="51"/>
      <c r="G27" s="51"/>
      <c r="H27" s="49">
        <f t="shared" si="0"/>
        <v>76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76</v>
      </c>
      <c r="O27" s="10"/>
    </row>
    <row r="28" spans="2:15" ht="39.950000000000003" customHeight="1">
      <c r="B28" s="5"/>
      <c r="C28" s="45">
        <v>17</v>
      </c>
      <c r="D28" s="50">
        <f t="shared" si="3"/>
        <v>76</v>
      </c>
      <c r="E28" s="51"/>
      <c r="F28" s="51"/>
      <c r="G28" s="51"/>
      <c r="H28" s="49">
        <f t="shared" si="0"/>
        <v>76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76</v>
      </c>
      <c r="O28" s="10"/>
    </row>
    <row r="29" spans="2:15" ht="39.950000000000003" customHeight="1">
      <c r="B29" s="5"/>
      <c r="C29" s="45">
        <v>18</v>
      </c>
      <c r="D29" s="50">
        <f t="shared" si="3"/>
        <v>76</v>
      </c>
      <c r="E29" s="51"/>
      <c r="F29" s="51"/>
      <c r="G29" s="51"/>
      <c r="H29" s="49">
        <f t="shared" si="0"/>
        <v>76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76</v>
      </c>
      <c r="O29" s="10"/>
    </row>
    <row r="30" spans="2:15" ht="39.950000000000003" customHeight="1">
      <c r="B30" s="5"/>
      <c r="C30" s="45">
        <v>19</v>
      </c>
      <c r="D30" s="50">
        <f t="shared" si="3"/>
        <v>76</v>
      </c>
      <c r="E30" s="51"/>
      <c r="F30" s="51"/>
      <c r="G30" s="51">
        <v>1</v>
      </c>
      <c r="H30" s="49">
        <f t="shared" si="0"/>
        <v>75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75</v>
      </c>
      <c r="O30" s="10"/>
    </row>
    <row r="31" spans="2:15" ht="39.950000000000003" customHeight="1">
      <c r="B31" s="5"/>
      <c r="C31" s="45">
        <v>20</v>
      </c>
      <c r="D31" s="50">
        <f t="shared" si="3"/>
        <v>75</v>
      </c>
      <c r="E31" s="51"/>
      <c r="F31" s="51"/>
      <c r="G31" s="51"/>
      <c r="H31" s="49">
        <f t="shared" si="0"/>
        <v>75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75</v>
      </c>
      <c r="O31" s="10"/>
    </row>
    <row r="32" spans="2:15" ht="39.950000000000003" customHeight="1">
      <c r="B32" s="5"/>
      <c r="C32" s="45">
        <v>21</v>
      </c>
      <c r="D32" s="50">
        <f t="shared" si="3"/>
        <v>75</v>
      </c>
      <c r="E32" s="51"/>
      <c r="F32" s="51"/>
      <c r="G32" s="51"/>
      <c r="H32" s="49">
        <f t="shared" si="0"/>
        <v>75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75</v>
      </c>
      <c r="O32" s="10"/>
    </row>
    <row r="33" spans="2:15" ht="39.950000000000003" customHeight="1">
      <c r="B33" s="5"/>
      <c r="C33" s="45">
        <v>22</v>
      </c>
      <c r="D33" s="50">
        <f t="shared" si="3"/>
        <v>75</v>
      </c>
      <c r="E33" s="51"/>
      <c r="F33" s="51"/>
      <c r="G33" s="51">
        <v>1</v>
      </c>
      <c r="H33" s="49">
        <f t="shared" si="0"/>
        <v>74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74</v>
      </c>
      <c r="O33" s="10"/>
    </row>
    <row r="34" spans="2:15" ht="39.950000000000003" customHeight="1">
      <c r="B34" s="5"/>
      <c r="C34" s="45">
        <v>23</v>
      </c>
      <c r="D34" s="50">
        <f t="shared" si="3"/>
        <v>74</v>
      </c>
      <c r="E34" s="51"/>
      <c r="F34" s="51"/>
      <c r="G34" s="51"/>
      <c r="H34" s="49">
        <f t="shared" si="0"/>
        <v>74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74</v>
      </c>
      <c r="O34" s="10"/>
    </row>
    <row r="35" spans="2:15" ht="39.950000000000003" customHeight="1">
      <c r="B35" s="5"/>
      <c r="C35" s="45">
        <v>24</v>
      </c>
      <c r="D35" s="50">
        <f t="shared" si="3"/>
        <v>74</v>
      </c>
      <c r="E35" s="51"/>
      <c r="F35" s="51"/>
      <c r="G35" s="51"/>
      <c r="H35" s="49">
        <f t="shared" si="0"/>
        <v>74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74</v>
      </c>
      <c r="O35" s="10"/>
    </row>
    <row r="36" spans="2:15" ht="39.950000000000003" customHeight="1">
      <c r="B36" s="5"/>
      <c r="C36" s="45">
        <v>25</v>
      </c>
      <c r="D36" s="50">
        <f t="shared" si="3"/>
        <v>74</v>
      </c>
      <c r="E36" s="51"/>
      <c r="F36" s="51"/>
      <c r="G36" s="51">
        <v>4</v>
      </c>
      <c r="H36" s="49">
        <f t="shared" si="0"/>
        <v>70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70</v>
      </c>
      <c r="O36" s="10"/>
    </row>
    <row r="37" spans="2:15" ht="39.950000000000003" customHeight="1">
      <c r="B37" s="5"/>
      <c r="C37" s="45">
        <v>26</v>
      </c>
      <c r="D37" s="50">
        <f t="shared" si="3"/>
        <v>70</v>
      </c>
      <c r="E37" s="51"/>
      <c r="F37" s="51"/>
      <c r="G37" s="51">
        <v>3</v>
      </c>
      <c r="H37" s="49">
        <f t="shared" si="0"/>
        <v>67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67</v>
      </c>
      <c r="O37" s="10"/>
    </row>
    <row r="38" spans="2:15" ht="39.950000000000003" customHeight="1">
      <c r="B38" s="5"/>
      <c r="C38" s="45">
        <v>27</v>
      </c>
      <c r="D38" s="50">
        <f t="shared" si="3"/>
        <v>67</v>
      </c>
      <c r="E38" s="51"/>
      <c r="F38" s="51"/>
      <c r="G38" s="51"/>
      <c r="H38" s="49">
        <f t="shared" si="0"/>
        <v>67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67</v>
      </c>
      <c r="O38" s="10"/>
    </row>
    <row r="39" spans="2:15" ht="39.950000000000003" customHeight="1">
      <c r="B39" s="5"/>
      <c r="C39" s="45">
        <v>28</v>
      </c>
      <c r="D39" s="50">
        <f t="shared" si="3"/>
        <v>67</v>
      </c>
      <c r="E39" s="51"/>
      <c r="F39" s="51"/>
      <c r="G39" s="51">
        <v>4</v>
      </c>
      <c r="H39" s="49">
        <f t="shared" si="0"/>
        <v>63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63</v>
      </c>
      <c r="O39" s="10"/>
    </row>
    <row r="40" spans="2:15" ht="39.950000000000003" customHeight="1">
      <c r="B40" s="5"/>
      <c r="C40" s="45">
        <v>29</v>
      </c>
      <c r="D40" s="50">
        <f t="shared" si="3"/>
        <v>63</v>
      </c>
      <c r="E40" s="51"/>
      <c r="F40" s="51"/>
      <c r="G40" s="51"/>
      <c r="H40" s="49">
        <f t="shared" si="0"/>
        <v>63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63</v>
      </c>
      <c r="O40" s="10"/>
    </row>
    <row r="41" spans="2:15" ht="39.950000000000003" customHeight="1">
      <c r="B41" s="5"/>
      <c r="C41" s="45">
        <v>30</v>
      </c>
      <c r="D41" s="50">
        <f t="shared" si="3"/>
        <v>63</v>
      </c>
      <c r="E41" s="51"/>
      <c r="F41" s="51"/>
      <c r="G41" s="51"/>
      <c r="H41" s="49">
        <f t="shared" si="0"/>
        <v>63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63</v>
      </c>
      <c r="E42" s="52"/>
      <c r="F42" s="52"/>
      <c r="G42" s="52">
        <v>1</v>
      </c>
      <c r="H42" s="49">
        <f t="shared" si="0"/>
        <v>62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18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3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STRONGBOW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63</v>
      </c>
      <c r="E12" s="48"/>
      <c r="F12" s="48"/>
      <c r="G12" s="48"/>
      <c r="H12" s="49">
        <f>$D12+$E12+$F12-$G12</f>
        <v>63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63</v>
      </c>
      <c r="O12" s="10"/>
    </row>
    <row r="13" spans="2:15" ht="39.950000000000003" customHeight="1">
      <c r="B13" s="5"/>
      <c r="C13" s="45">
        <v>2</v>
      </c>
      <c r="D13" s="50">
        <f>$H12</f>
        <v>63</v>
      </c>
      <c r="E13" s="51"/>
      <c r="F13" s="51"/>
      <c r="G13" s="51"/>
      <c r="H13" s="49">
        <f t="shared" ref="H13:H42" si="0">$D13+$E13+$F13-$G13</f>
        <v>63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63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63</v>
      </c>
      <c r="E14" s="51"/>
      <c r="F14" s="51"/>
      <c r="G14" s="51">
        <v>1</v>
      </c>
      <c r="H14" s="49">
        <f t="shared" si="0"/>
        <v>62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62</v>
      </c>
      <c r="O14" s="10"/>
    </row>
    <row r="15" spans="2:15" ht="39.950000000000003" customHeight="1">
      <c r="B15" s="5"/>
      <c r="C15" s="45">
        <v>4</v>
      </c>
      <c r="D15" s="50">
        <f t="shared" si="3"/>
        <v>62</v>
      </c>
      <c r="E15" s="51"/>
      <c r="F15" s="51"/>
      <c r="G15" s="51"/>
      <c r="H15" s="49">
        <f t="shared" si="0"/>
        <v>62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62</v>
      </c>
      <c r="O15" s="10"/>
    </row>
    <row r="16" spans="2:15" ht="39.950000000000003" customHeight="1">
      <c r="B16" s="5"/>
      <c r="C16" s="45">
        <v>5</v>
      </c>
      <c r="D16" s="50">
        <f t="shared" si="3"/>
        <v>62</v>
      </c>
      <c r="E16" s="51"/>
      <c r="F16" s="51"/>
      <c r="G16" s="51"/>
      <c r="H16" s="49">
        <f t="shared" si="0"/>
        <v>62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62</v>
      </c>
      <c r="O16" s="10"/>
    </row>
    <row r="17" spans="2:15" ht="39.950000000000003" customHeight="1">
      <c r="B17" s="5"/>
      <c r="C17" s="45">
        <v>6</v>
      </c>
      <c r="D17" s="50">
        <f t="shared" si="3"/>
        <v>62</v>
      </c>
      <c r="E17" s="51"/>
      <c r="F17" s="51"/>
      <c r="G17" s="51"/>
      <c r="H17" s="49">
        <f t="shared" si="0"/>
        <v>62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62</v>
      </c>
      <c r="O17" s="10"/>
    </row>
    <row r="18" spans="2:15" ht="39.950000000000003" customHeight="1">
      <c r="B18" s="5"/>
      <c r="C18" s="45">
        <v>7</v>
      </c>
      <c r="D18" s="50">
        <f t="shared" si="3"/>
        <v>62</v>
      </c>
      <c r="E18" s="51"/>
      <c r="F18" s="51"/>
      <c r="G18" s="51"/>
      <c r="H18" s="49">
        <f t="shared" si="0"/>
        <v>62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62</v>
      </c>
      <c r="O18" s="10"/>
    </row>
    <row r="19" spans="2:15" ht="39.950000000000003" customHeight="1">
      <c r="B19" s="5"/>
      <c r="C19" s="45">
        <v>8</v>
      </c>
      <c r="D19" s="50">
        <f t="shared" si="3"/>
        <v>62</v>
      </c>
      <c r="E19" s="51"/>
      <c r="F19" s="51"/>
      <c r="G19" s="51"/>
      <c r="H19" s="49">
        <f t="shared" si="0"/>
        <v>62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62</v>
      </c>
      <c r="O19" s="10"/>
    </row>
    <row r="20" spans="2:15" ht="39.950000000000003" customHeight="1">
      <c r="B20" s="5"/>
      <c r="C20" s="45">
        <v>9</v>
      </c>
      <c r="D20" s="50">
        <f t="shared" si="3"/>
        <v>62</v>
      </c>
      <c r="E20" s="51"/>
      <c r="F20" s="51"/>
      <c r="G20" s="51"/>
      <c r="H20" s="49">
        <f t="shared" si="0"/>
        <v>62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62</v>
      </c>
      <c r="O20" s="10"/>
    </row>
    <row r="21" spans="2:15" ht="39.950000000000003" customHeight="1">
      <c r="B21" s="5"/>
      <c r="C21" s="45">
        <v>10</v>
      </c>
      <c r="D21" s="50">
        <f t="shared" si="3"/>
        <v>62</v>
      </c>
      <c r="E21" s="51"/>
      <c r="F21" s="51"/>
      <c r="G21" s="51"/>
      <c r="H21" s="49">
        <f t="shared" si="0"/>
        <v>62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62</v>
      </c>
      <c r="O21" s="10"/>
    </row>
    <row r="22" spans="2:15" ht="39.950000000000003" customHeight="1">
      <c r="B22" s="5"/>
      <c r="C22" s="45">
        <v>11</v>
      </c>
      <c r="D22" s="50">
        <f t="shared" si="3"/>
        <v>62</v>
      </c>
      <c r="E22" s="51"/>
      <c r="F22" s="51"/>
      <c r="G22" s="51"/>
      <c r="H22" s="49">
        <f t="shared" si="0"/>
        <v>62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62</v>
      </c>
      <c r="O22" s="10"/>
    </row>
    <row r="23" spans="2:15" ht="39.950000000000003" customHeight="1">
      <c r="B23" s="5"/>
      <c r="C23" s="45">
        <v>12</v>
      </c>
      <c r="D23" s="50">
        <f t="shared" si="3"/>
        <v>62</v>
      </c>
      <c r="E23" s="51"/>
      <c r="F23" s="51"/>
      <c r="G23" s="51"/>
      <c r="H23" s="49">
        <f t="shared" si="0"/>
        <v>62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62</v>
      </c>
      <c r="O23" s="10"/>
    </row>
    <row r="24" spans="2:15" ht="39.950000000000003" customHeight="1">
      <c r="B24" s="5"/>
      <c r="C24" s="45">
        <v>13</v>
      </c>
      <c r="D24" s="50">
        <f t="shared" si="3"/>
        <v>62</v>
      </c>
      <c r="E24" s="51"/>
      <c r="F24" s="51"/>
      <c r="G24" s="51"/>
      <c r="H24" s="49">
        <f t="shared" si="0"/>
        <v>62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62</v>
      </c>
      <c r="O24" s="10"/>
    </row>
    <row r="25" spans="2:15" ht="39.950000000000003" customHeight="1">
      <c r="B25" s="5"/>
      <c r="C25" s="45">
        <v>14</v>
      </c>
      <c r="D25" s="50">
        <f t="shared" si="3"/>
        <v>62</v>
      </c>
      <c r="E25" s="51"/>
      <c r="F25" s="51"/>
      <c r="G25" s="51"/>
      <c r="H25" s="49">
        <f t="shared" si="0"/>
        <v>62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62</v>
      </c>
      <c r="O25" s="10"/>
    </row>
    <row r="26" spans="2:15" ht="39.950000000000003" customHeight="1">
      <c r="B26" s="5"/>
      <c r="C26" s="45">
        <v>15</v>
      </c>
      <c r="D26" s="50">
        <f t="shared" si="3"/>
        <v>62</v>
      </c>
      <c r="E26" s="51"/>
      <c r="F26" s="51"/>
      <c r="G26" s="51"/>
      <c r="H26" s="49">
        <f t="shared" si="0"/>
        <v>62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62</v>
      </c>
      <c r="O26" s="10"/>
    </row>
    <row r="27" spans="2:15" ht="39.950000000000003" customHeight="1">
      <c r="B27" s="5"/>
      <c r="C27" s="45">
        <v>16</v>
      </c>
      <c r="D27" s="50">
        <f t="shared" si="3"/>
        <v>62</v>
      </c>
      <c r="E27" s="51"/>
      <c r="F27" s="51"/>
      <c r="G27" s="51"/>
      <c r="H27" s="49">
        <f t="shared" si="0"/>
        <v>62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62</v>
      </c>
      <c r="O27" s="10"/>
    </row>
    <row r="28" spans="2:15" ht="39.950000000000003" customHeight="1">
      <c r="B28" s="5"/>
      <c r="C28" s="45">
        <v>17</v>
      </c>
      <c r="D28" s="50">
        <f t="shared" si="3"/>
        <v>62</v>
      </c>
      <c r="E28" s="51"/>
      <c r="F28" s="51"/>
      <c r="G28" s="51"/>
      <c r="H28" s="49">
        <f t="shared" si="0"/>
        <v>62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62</v>
      </c>
      <c r="O28" s="10"/>
    </row>
    <row r="29" spans="2:15" ht="39.950000000000003" customHeight="1">
      <c r="B29" s="5"/>
      <c r="C29" s="45">
        <v>18</v>
      </c>
      <c r="D29" s="50">
        <f t="shared" si="3"/>
        <v>62</v>
      </c>
      <c r="E29" s="51"/>
      <c r="F29" s="51"/>
      <c r="G29" s="51"/>
      <c r="H29" s="49">
        <f t="shared" si="0"/>
        <v>62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62</v>
      </c>
      <c r="O29" s="10"/>
    </row>
    <row r="30" spans="2:15" ht="39.950000000000003" customHeight="1">
      <c r="B30" s="5"/>
      <c r="C30" s="45">
        <v>19</v>
      </c>
      <c r="D30" s="50">
        <f t="shared" si="3"/>
        <v>62</v>
      </c>
      <c r="E30" s="51"/>
      <c r="F30" s="51"/>
      <c r="G30" s="51">
        <v>1</v>
      </c>
      <c r="H30" s="49">
        <f t="shared" si="0"/>
        <v>61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61</v>
      </c>
      <c r="O30" s="10"/>
    </row>
    <row r="31" spans="2:15" ht="39.950000000000003" customHeight="1">
      <c r="B31" s="5"/>
      <c r="C31" s="45">
        <v>20</v>
      </c>
      <c r="D31" s="50">
        <f t="shared" si="3"/>
        <v>61</v>
      </c>
      <c r="E31" s="51"/>
      <c r="F31" s="51"/>
      <c r="G31" s="51"/>
      <c r="H31" s="49">
        <f t="shared" si="0"/>
        <v>61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61</v>
      </c>
      <c r="O31" s="10"/>
    </row>
    <row r="32" spans="2:15" ht="39.950000000000003" customHeight="1">
      <c r="B32" s="5"/>
      <c r="C32" s="45">
        <v>21</v>
      </c>
      <c r="D32" s="50">
        <f t="shared" si="3"/>
        <v>61</v>
      </c>
      <c r="E32" s="51"/>
      <c r="F32" s="51"/>
      <c r="G32" s="51"/>
      <c r="H32" s="49">
        <f t="shared" si="0"/>
        <v>61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61</v>
      </c>
      <c r="O32" s="10"/>
    </row>
    <row r="33" spans="2:15" ht="39.950000000000003" customHeight="1">
      <c r="B33" s="5"/>
      <c r="C33" s="45">
        <v>22</v>
      </c>
      <c r="D33" s="50">
        <f t="shared" si="3"/>
        <v>61</v>
      </c>
      <c r="E33" s="51"/>
      <c r="F33" s="51"/>
      <c r="G33" s="51">
        <v>4</v>
      </c>
      <c r="H33" s="49">
        <f t="shared" si="0"/>
        <v>57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57</v>
      </c>
      <c r="O33" s="10"/>
    </row>
    <row r="34" spans="2:15" ht="39.950000000000003" customHeight="1">
      <c r="B34" s="5"/>
      <c r="C34" s="45">
        <v>23</v>
      </c>
      <c r="D34" s="50">
        <f t="shared" si="3"/>
        <v>57</v>
      </c>
      <c r="E34" s="51"/>
      <c r="F34" s="51"/>
      <c r="G34" s="51">
        <v>1</v>
      </c>
      <c r="H34" s="49">
        <f t="shared" si="0"/>
        <v>56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56</v>
      </c>
      <c r="O34" s="10"/>
    </row>
    <row r="35" spans="2:15" ht="39.950000000000003" customHeight="1">
      <c r="B35" s="5"/>
      <c r="C35" s="45">
        <v>24</v>
      </c>
      <c r="D35" s="50">
        <f t="shared" si="3"/>
        <v>56</v>
      </c>
      <c r="E35" s="51"/>
      <c r="F35" s="51"/>
      <c r="G35" s="51"/>
      <c r="H35" s="49">
        <f t="shared" si="0"/>
        <v>56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56</v>
      </c>
      <c r="O35" s="10"/>
    </row>
    <row r="36" spans="2:15" ht="39.950000000000003" customHeight="1">
      <c r="B36" s="5"/>
      <c r="C36" s="45">
        <v>25</v>
      </c>
      <c r="D36" s="50">
        <f t="shared" si="3"/>
        <v>56</v>
      </c>
      <c r="E36" s="51"/>
      <c r="F36" s="51"/>
      <c r="G36" s="51">
        <v>24</v>
      </c>
      <c r="H36" s="49">
        <f t="shared" si="0"/>
        <v>32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32</v>
      </c>
      <c r="O36" s="10"/>
    </row>
    <row r="37" spans="2:15" ht="39.950000000000003" customHeight="1">
      <c r="B37" s="5"/>
      <c r="C37" s="45">
        <v>26</v>
      </c>
      <c r="D37" s="50">
        <f t="shared" si="3"/>
        <v>32</v>
      </c>
      <c r="E37" s="51"/>
      <c r="F37" s="51"/>
      <c r="G37" s="51"/>
      <c r="H37" s="49">
        <f t="shared" si="0"/>
        <v>32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32</v>
      </c>
      <c r="O37" s="10"/>
    </row>
    <row r="38" spans="2:15" ht="39.950000000000003" customHeight="1">
      <c r="B38" s="5"/>
      <c r="C38" s="45">
        <v>27</v>
      </c>
      <c r="D38" s="50">
        <f t="shared" si="3"/>
        <v>32</v>
      </c>
      <c r="E38" s="51"/>
      <c r="F38" s="51"/>
      <c r="G38" s="51"/>
      <c r="H38" s="49">
        <f t="shared" si="0"/>
        <v>32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32</v>
      </c>
      <c r="O38" s="10"/>
    </row>
    <row r="39" spans="2:15" ht="39.950000000000003" customHeight="1">
      <c r="B39" s="5"/>
      <c r="C39" s="45">
        <v>28</v>
      </c>
      <c r="D39" s="50">
        <f t="shared" si="3"/>
        <v>32</v>
      </c>
      <c r="E39" s="51"/>
      <c r="F39" s="51"/>
      <c r="G39" s="51"/>
      <c r="H39" s="49">
        <f t="shared" si="0"/>
        <v>32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32</v>
      </c>
      <c r="O39" s="10"/>
    </row>
    <row r="40" spans="2:15" ht="39.950000000000003" customHeight="1">
      <c r="B40" s="5"/>
      <c r="C40" s="45">
        <v>29</v>
      </c>
      <c r="D40" s="50">
        <f t="shared" si="3"/>
        <v>32</v>
      </c>
      <c r="E40" s="51"/>
      <c r="F40" s="51"/>
      <c r="G40" s="51"/>
      <c r="H40" s="49">
        <f t="shared" si="0"/>
        <v>32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32</v>
      </c>
      <c r="O40" s="10"/>
    </row>
    <row r="41" spans="2:15" ht="39.950000000000003" customHeight="1">
      <c r="B41" s="5"/>
      <c r="C41" s="45">
        <v>30</v>
      </c>
      <c r="D41" s="50">
        <f t="shared" si="3"/>
        <v>32</v>
      </c>
      <c r="E41" s="51"/>
      <c r="F41" s="51"/>
      <c r="G41" s="51"/>
      <c r="H41" s="49">
        <f t="shared" si="0"/>
        <v>32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32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32</v>
      </c>
      <c r="E42" s="52"/>
      <c r="F42" s="52"/>
      <c r="G42" s="52"/>
      <c r="H42" s="49">
        <f t="shared" si="0"/>
        <v>32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31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2"/>
  <sheetViews>
    <sheetView showGridLines="0" showRowColHeaders="0" showZeros="0" showRuler="0" zoomScale="80" zoomScaleNormal="80" workbookViewId="0">
      <pane ySplit="12" topLeftCell="A40" activePane="bottomLeft" state="frozen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72" t="str">
        <f ca="1">GUINNESS!$D$5</f>
        <v>CCS</v>
      </c>
      <c r="E5" s="72"/>
      <c r="F5" s="31"/>
      <c r="G5" s="31" t="s">
        <v>2</v>
      </c>
      <c r="H5" s="72" t="str">
        <f ca="1">GUINNESS!$H$5</f>
        <v>OCTOBER  2013</v>
      </c>
      <c r="I5" s="72"/>
      <c r="J5" s="13"/>
      <c r="K5" s="32" t="s">
        <v>3</v>
      </c>
      <c r="L5" s="72" t="str">
        <f ca="1">MID(CELL("FILENAME",$A$1),FIND("]",CELL("FILENAME",$A$1))+1,256)</f>
        <v>PAULANAR</v>
      </c>
      <c r="M5" s="72"/>
      <c r="N5" s="72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46</v>
      </c>
      <c r="E12" s="48"/>
      <c r="F12" s="48"/>
      <c r="G12" s="48"/>
      <c r="H12" s="49">
        <f>$D12+$E12+$F12-$G12</f>
        <v>46</v>
      </c>
      <c r="I12" s="47">
        <v>0</v>
      </c>
      <c r="J12" s="53"/>
      <c r="K12" s="48"/>
      <c r="L12" s="48"/>
      <c r="M12" s="49">
        <f>$I12+$J12-$K12-$L12</f>
        <v>0</v>
      </c>
      <c r="N12" s="54">
        <f>$H12+$M12</f>
        <v>46</v>
      </c>
      <c r="O12" s="10"/>
    </row>
    <row r="13" spans="2:15" ht="39.950000000000003" customHeight="1">
      <c r="B13" s="5"/>
      <c r="C13" s="45">
        <v>2</v>
      </c>
      <c r="D13" s="50">
        <f>$H12</f>
        <v>46</v>
      </c>
      <c r="E13" s="51"/>
      <c r="F13" s="51"/>
      <c r="G13" s="51"/>
      <c r="H13" s="49">
        <f t="shared" ref="H13:H42" si="0">$D13+$E13+$F13-$G13</f>
        <v>46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46</v>
      </c>
      <c r="E14" s="51"/>
      <c r="F14" s="51"/>
      <c r="G14" s="51"/>
      <c r="H14" s="49">
        <f t="shared" si="0"/>
        <v>46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46</v>
      </c>
      <c r="O14" s="10"/>
    </row>
    <row r="15" spans="2:15" ht="39.950000000000003" customHeight="1">
      <c r="B15" s="5"/>
      <c r="C15" s="45">
        <v>4</v>
      </c>
      <c r="D15" s="50">
        <f t="shared" si="3"/>
        <v>46</v>
      </c>
      <c r="E15" s="51"/>
      <c r="F15" s="51"/>
      <c r="G15" s="51"/>
      <c r="H15" s="49">
        <f t="shared" si="0"/>
        <v>46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46</v>
      </c>
      <c r="O15" s="10"/>
    </row>
    <row r="16" spans="2:15" ht="39.950000000000003" customHeight="1">
      <c r="B16" s="5"/>
      <c r="C16" s="45">
        <v>5</v>
      </c>
      <c r="D16" s="50">
        <f t="shared" si="3"/>
        <v>46</v>
      </c>
      <c r="E16" s="51"/>
      <c r="F16" s="51"/>
      <c r="G16" s="51"/>
      <c r="H16" s="49">
        <f t="shared" si="0"/>
        <v>46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46</v>
      </c>
      <c r="O16" s="10"/>
    </row>
    <row r="17" spans="2:15" ht="39.950000000000003" customHeight="1">
      <c r="B17" s="5"/>
      <c r="C17" s="45">
        <v>6</v>
      </c>
      <c r="D17" s="50">
        <f t="shared" si="3"/>
        <v>46</v>
      </c>
      <c r="E17" s="51"/>
      <c r="F17" s="51"/>
      <c r="G17" s="51">
        <v>12</v>
      </c>
      <c r="H17" s="49">
        <f t="shared" si="0"/>
        <v>34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34</v>
      </c>
      <c r="O17" s="10"/>
    </row>
    <row r="18" spans="2:15" ht="39.950000000000003" customHeight="1">
      <c r="B18" s="5"/>
      <c r="C18" s="45">
        <v>7</v>
      </c>
      <c r="D18" s="50">
        <f t="shared" si="3"/>
        <v>34</v>
      </c>
      <c r="E18" s="51"/>
      <c r="F18" s="51"/>
      <c r="G18" s="51"/>
      <c r="H18" s="49">
        <f t="shared" si="0"/>
        <v>34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34</v>
      </c>
      <c r="O18" s="10"/>
    </row>
    <row r="19" spans="2:15" ht="39.950000000000003" customHeight="1">
      <c r="B19" s="5"/>
      <c r="C19" s="45">
        <v>8</v>
      </c>
      <c r="D19" s="50">
        <f t="shared" si="3"/>
        <v>34</v>
      </c>
      <c r="E19" s="51"/>
      <c r="F19" s="51"/>
      <c r="G19" s="51"/>
      <c r="H19" s="49">
        <f t="shared" si="0"/>
        <v>34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34</v>
      </c>
      <c r="O19" s="10"/>
    </row>
    <row r="20" spans="2:15" ht="39.950000000000003" customHeight="1">
      <c r="B20" s="5"/>
      <c r="C20" s="45">
        <v>9</v>
      </c>
      <c r="D20" s="50">
        <f t="shared" si="3"/>
        <v>34</v>
      </c>
      <c r="E20" s="51"/>
      <c r="F20" s="51"/>
      <c r="G20" s="51"/>
      <c r="H20" s="49">
        <f t="shared" si="0"/>
        <v>34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34</v>
      </c>
      <c r="O20" s="10"/>
    </row>
    <row r="21" spans="2:15" ht="39.950000000000003" customHeight="1">
      <c r="B21" s="5"/>
      <c r="C21" s="45">
        <v>10</v>
      </c>
      <c r="D21" s="50">
        <f t="shared" si="3"/>
        <v>34</v>
      </c>
      <c r="E21" s="51"/>
      <c r="F21" s="51"/>
      <c r="G21" s="51"/>
      <c r="H21" s="49">
        <f t="shared" si="0"/>
        <v>34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34</v>
      </c>
      <c r="O21" s="10"/>
    </row>
    <row r="22" spans="2:15" ht="39.950000000000003" customHeight="1">
      <c r="B22" s="5"/>
      <c r="C22" s="45">
        <v>11</v>
      </c>
      <c r="D22" s="50">
        <f t="shared" si="3"/>
        <v>34</v>
      </c>
      <c r="E22" s="51"/>
      <c r="F22" s="51"/>
      <c r="G22" s="51"/>
      <c r="H22" s="49">
        <f t="shared" si="0"/>
        <v>34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34</v>
      </c>
      <c r="O22" s="10"/>
    </row>
    <row r="23" spans="2:15" ht="39.950000000000003" customHeight="1">
      <c r="B23" s="5"/>
      <c r="C23" s="45">
        <v>12</v>
      </c>
      <c r="D23" s="50">
        <f t="shared" si="3"/>
        <v>34</v>
      </c>
      <c r="E23" s="51"/>
      <c r="F23" s="51"/>
      <c r="G23" s="51"/>
      <c r="H23" s="49">
        <f t="shared" si="0"/>
        <v>34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34</v>
      </c>
      <c r="O23" s="10"/>
    </row>
    <row r="24" spans="2:15" ht="39.950000000000003" customHeight="1">
      <c r="B24" s="5"/>
      <c r="C24" s="45">
        <v>13</v>
      </c>
      <c r="D24" s="50">
        <f t="shared" si="3"/>
        <v>34</v>
      </c>
      <c r="E24" s="51"/>
      <c r="F24" s="51"/>
      <c r="G24" s="51"/>
      <c r="H24" s="49">
        <f t="shared" si="0"/>
        <v>34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34</v>
      </c>
      <c r="O24" s="10"/>
    </row>
    <row r="25" spans="2:15" ht="39.950000000000003" customHeight="1">
      <c r="B25" s="5"/>
      <c r="C25" s="45">
        <v>14</v>
      </c>
      <c r="D25" s="50">
        <f t="shared" si="3"/>
        <v>34</v>
      </c>
      <c r="E25" s="51"/>
      <c r="F25" s="51"/>
      <c r="G25" s="51"/>
      <c r="H25" s="49">
        <f t="shared" si="0"/>
        <v>34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34</v>
      </c>
      <c r="O25" s="10"/>
    </row>
    <row r="26" spans="2:15" ht="39.950000000000003" customHeight="1">
      <c r="B26" s="5"/>
      <c r="C26" s="45">
        <v>15</v>
      </c>
      <c r="D26" s="50">
        <f t="shared" si="3"/>
        <v>34</v>
      </c>
      <c r="E26" s="51"/>
      <c r="F26" s="51"/>
      <c r="G26" s="51"/>
      <c r="H26" s="49">
        <f t="shared" si="0"/>
        <v>34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34</v>
      </c>
      <c r="O26" s="10"/>
    </row>
    <row r="27" spans="2:15" ht="39.950000000000003" customHeight="1">
      <c r="B27" s="5"/>
      <c r="C27" s="45">
        <v>16</v>
      </c>
      <c r="D27" s="50">
        <f t="shared" si="3"/>
        <v>34</v>
      </c>
      <c r="E27" s="51"/>
      <c r="F27" s="51"/>
      <c r="G27" s="51"/>
      <c r="H27" s="49">
        <f t="shared" si="0"/>
        <v>34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34</v>
      </c>
      <c r="O27" s="10"/>
    </row>
    <row r="28" spans="2:15" ht="39.950000000000003" customHeight="1">
      <c r="B28" s="5"/>
      <c r="C28" s="45">
        <v>17</v>
      </c>
      <c r="D28" s="50">
        <f t="shared" si="3"/>
        <v>34</v>
      </c>
      <c r="E28" s="51"/>
      <c r="F28" s="51"/>
      <c r="G28" s="51"/>
      <c r="H28" s="49">
        <f t="shared" si="0"/>
        <v>34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34</v>
      </c>
      <c r="O28" s="10"/>
    </row>
    <row r="29" spans="2:15" ht="39.950000000000003" customHeight="1">
      <c r="B29" s="5"/>
      <c r="C29" s="45">
        <v>18</v>
      </c>
      <c r="D29" s="50">
        <f t="shared" si="3"/>
        <v>34</v>
      </c>
      <c r="E29" s="51"/>
      <c r="F29" s="51"/>
      <c r="G29" s="51"/>
      <c r="H29" s="49">
        <f t="shared" si="0"/>
        <v>34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34</v>
      </c>
      <c r="O29" s="10"/>
    </row>
    <row r="30" spans="2:15" ht="39.950000000000003" customHeight="1">
      <c r="B30" s="5"/>
      <c r="C30" s="45">
        <v>19</v>
      </c>
      <c r="D30" s="50">
        <f t="shared" si="3"/>
        <v>34</v>
      </c>
      <c r="E30" s="51"/>
      <c r="F30" s="51"/>
      <c r="G30" s="51">
        <v>1</v>
      </c>
      <c r="H30" s="49">
        <f t="shared" si="0"/>
        <v>33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33</v>
      </c>
      <c r="O30" s="10"/>
    </row>
    <row r="31" spans="2:15" ht="39.950000000000003" customHeight="1">
      <c r="B31" s="5"/>
      <c r="C31" s="45">
        <v>20</v>
      </c>
      <c r="D31" s="50">
        <f t="shared" si="3"/>
        <v>33</v>
      </c>
      <c r="E31" s="51"/>
      <c r="F31" s="51"/>
      <c r="G31" s="51"/>
      <c r="H31" s="49">
        <f t="shared" si="0"/>
        <v>33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33</v>
      </c>
      <c r="O31" s="10"/>
    </row>
    <row r="32" spans="2:15" ht="39.950000000000003" customHeight="1">
      <c r="B32" s="5"/>
      <c r="C32" s="45">
        <v>21</v>
      </c>
      <c r="D32" s="50">
        <f t="shared" si="3"/>
        <v>33</v>
      </c>
      <c r="E32" s="51"/>
      <c r="F32" s="51"/>
      <c r="G32" s="51"/>
      <c r="H32" s="49">
        <f t="shared" si="0"/>
        <v>33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33</v>
      </c>
      <c r="O32" s="10"/>
    </row>
    <row r="33" spans="2:15" ht="39.950000000000003" customHeight="1">
      <c r="B33" s="5"/>
      <c r="C33" s="45">
        <v>22</v>
      </c>
      <c r="D33" s="50">
        <f t="shared" si="3"/>
        <v>33</v>
      </c>
      <c r="E33" s="51"/>
      <c r="F33" s="51"/>
      <c r="G33" s="51"/>
      <c r="H33" s="49">
        <f t="shared" si="0"/>
        <v>33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33</v>
      </c>
      <c r="O33" s="10"/>
    </row>
    <row r="34" spans="2:15" ht="39.950000000000003" customHeight="1">
      <c r="B34" s="5"/>
      <c r="C34" s="45">
        <v>23</v>
      </c>
      <c r="D34" s="50">
        <f t="shared" si="3"/>
        <v>33</v>
      </c>
      <c r="E34" s="51"/>
      <c r="F34" s="51"/>
      <c r="G34" s="51">
        <v>4</v>
      </c>
      <c r="H34" s="49">
        <f t="shared" si="0"/>
        <v>29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29</v>
      </c>
      <c r="O34" s="10"/>
    </row>
    <row r="35" spans="2:15" ht="39.950000000000003" customHeight="1">
      <c r="B35" s="5"/>
      <c r="C35" s="45">
        <v>24</v>
      </c>
      <c r="D35" s="50">
        <f t="shared" si="3"/>
        <v>29</v>
      </c>
      <c r="E35" s="51"/>
      <c r="F35" s="51"/>
      <c r="G35" s="51"/>
      <c r="H35" s="49">
        <f t="shared" si="0"/>
        <v>29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29</v>
      </c>
      <c r="O35" s="10"/>
    </row>
    <row r="36" spans="2:15" ht="39.950000000000003" customHeight="1">
      <c r="B36" s="5"/>
      <c r="C36" s="45">
        <v>25</v>
      </c>
      <c r="D36" s="50">
        <f t="shared" si="3"/>
        <v>29</v>
      </c>
      <c r="E36" s="51"/>
      <c r="F36" s="51"/>
      <c r="G36" s="51"/>
      <c r="H36" s="49">
        <f t="shared" si="0"/>
        <v>29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29</v>
      </c>
      <c r="O36" s="10"/>
    </row>
    <row r="37" spans="2:15" ht="39.950000000000003" customHeight="1">
      <c r="B37" s="5"/>
      <c r="C37" s="45">
        <v>26</v>
      </c>
      <c r="D37" s="50">
        <f t="shared" si="3"/>
        <v>29</v>
      </c>
      <c r="E37" s="51"/>
      <c r="F37" s="51"/>
      <c r="G37" s="51"/>
      <c r="H37" s="49">
        <f t="shared" si="0"/>
        <v>29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29</v>
      </c>
      <c r="O37" s="10"/>
    </row>
    <row r="38" spans="2:15" ht="39.950000000000003" customHeight="1">
      <c r="B38" s="5"/>
      <c r="C38" s="45">
        <v>27</v>
      </c>
      <c r="D38" s="50">
        <f t="shared" si="3"/>
        <v>29</v>
      </c>
      <c r="E38" s="51"/>
      <c r="F38" s="51"/>
      <c r="G38" s="51"/>
      <c r="H38" s="49">
        <f t="shared" si="0"/>
        <v>29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29</v>
      </c>
      <c r="O38" s="10"/>
    </row>
    <row r="39" spans="2:15" ht="39.950000000000003" customHeight="1">
      <c r="B39" s="5"/>
      <c r="C39" s="45">
        <v>28</v>
      </c>
      <c r="D39" s="50">
        <f t="shared" si="3"/>
        <v>29</v>
      </c>
      <c r="E39" s="51"/>
      <c r="F39" s="51"/>
      <c r="G39" s="51"/>
      <c r="H39" s="49">
        <f t="shared" si="0"/>
        <v>29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29</v>
      </c>
      <c r="O39" s="10"/>
    </row>
    <row r="40" spans="2:15" ht="39.950000000000003" customHeight="1">
      <c r="B40" s="5"/>
      <c r="C40" s="45">
        <v>29</v>
      </c>
      <c r="D40" s="50">
        <f t="shared" si="3"/>
        <v>29</v>
      </c>
      <c r="E40" s="51"/>
      <c r="F40" s="51"/>
      <c r="G40" s="51"/>
      <c r="H40" s="49">
        <f t="shared" si="0"/>
        <v>29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29</v>
      </c>
      <c r="O40" s="10"/>
    </row>
    <row r="41" spans="2:15" ht="39.950000000000003" customHeight="1">
      <c r="B41" s="5"/>
      <c r="C41" s="45">
        <v>30</v>
      </c>
      <c r="D41" s="50">
        <f t="shared" si="3"/>
        <v>29</v>
      </c>
      <c r="E41" s="51"/>
      <c r="F41" s="51"/>
      <c r="G41" s="51"/>
      <c r="H41" s="49">
        <f t="shared" si="0"/>
        <v>29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29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29</v>
      </c>
      <c r="E42" s="52"/>
      <c r="F42" s="52"/>
      <c r="G42" s="52"/>
      <c r="H42" s="49">
        <f t="shared" si="0"/>
        <v>29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29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0</v>
      </c>
      <c r="G44" s="59">
        <f>SUM($G12:$G42)</f>
        <v>17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honeticPr fontId="17" type="noConversion"/>
  <printOptions horizontalCentered="1"/>
  <pageMargins left="0.19685039370078741" right="0.19685039370078741" top="0.19685039370078741" bottom="0.39370078740157483" header="0.31496062992125984" footer="0.31496062992125984"/>
  <pageSetup paperSize="9" scale="48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TIGER</vt:lpstr>
      <vt:lpstr>HEINEKEN</vt:lpstr>
      <vt:lpstr>GUINNESS</vt:lpstr>
      <vt:lpstr>CIGARETTES</vt:lpstr>
      <vt:lpstr>HOEGAARDEN</vt:lpstr>
      <vt:lpstr>APPLE CIDER</vt:lpstr>
      <vt:lpstr>STRONGBOW</vt:lpstr>
      <vt:lpstr>PAULANAR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2011-06-21T08:38:16Z</cp:lastPrinted>
  <dcterms:created xsi:type="dcterms:W3CDTF">2011-06-21T05:37:30Z</dcterms:created>
  <dcterms:modified xsi:type="dcterms:W3CDTF">2013-11-08T04:25:47Z</dcterms:modified>
</cp:coreProperties>
</file>