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0" yWindow="3135" windowWidth="15480" windowHeight="7230"/>
  </bookViews>
  <sheets>
    <sheet name="GUINNESS" sheetId="1" r:id="rId1"/>
    <sheet name="HEINEKEN" sheetId="2" r:id="rId2"/>
    <sheet name="TIGER" sheetId="3" r:id="rId3"/>
    <sheet name="CIGARETTES" sheetId="4" r:id="rId4"/>
    <sheet name="LIQUOR AND WINE" sheetId="5" state="hidden" r:id="rId5"/>
  </sheets>
  <externalReferences>
    <externalReference r:id="rId6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4">'LIQUOR AND WINE'!$B$2:$AM$113</definedName>
    <definedName name="_xlnm.Print_Titles" localSheetId="4">'LIQUOR AND WINE'!$2:$13</definedName>
  </definedNames>
  <calcPr calcId="124519"/>
</workbook>
</file>

<file path=xl/calcChain.xml><?xml version="1.0" encoding="utf-8"?>
<calcChain xmlns="http://schemas.openxmlformats.org/spreadsheetml/2006/main">
  <c r="J27" i="3"/>
  <c r="K27" i="2" l="1"/>
  <c r="J19" i="3" l="1"/>
  <c r="E18" l="1"/>
  <c r="J17" i="2" l="1"/>
  <c r="AM111" i="5" l="1"/>
  <c r="AM110"/>
  <c r="AM109"/>
  <c r="AM108"/>
  <c r="AM107"/>
  <c r="AM106"/>
  <c r="AM102"/>
  <c r="AM101"/>
  <c r="AM100"/>
  <c r="AM99"/>
  <c r="AM98"/>
  <c r="AM97"/>
  <c r="AM96"/>
  <c r="AM95"/>
  <c r="AM94"/>
  <c r="AM93"/>
  <c r="AM92"/>
  <c r="AM91"/>
  <c r="AM90"/>
  <c r="AM89"/>
  <c r="AM88"/>
  <c r="AM87"/>
  <c r="AM86"/>
  <c r="AM85"/>
  <c r="AM84"/>
  <c r="AM83"/>
  <c r="AM82"/>
  <c r="AM81"/>
  <c r="AM80"/>
  <c r="AM79"/>
  <c r="AM78"/>
  <c r="AM77"/>
  <c r="AM76"/>
  <c r="AM75"/>
  <c r="AM74"/>
  <c r="AM73"/>
  <c r="AM69"/>
  <c r="AM68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4"/>
  <c r="K44"/>
  <c r="J44"/>
  <c r="G44"/>
  <c r="F44"/>
  <c r="E44"/>
  <c r="M42"/>
  <c r="I42"/>
  <c r="M4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M31"/>
  <c r="I31"/>
  <c r="M30"/>
  <c r="I30"/>
  <c r="M29"/>
  <c r="I29"/>
  <c r="M28"/>
  <c r="I28"/>
  <c r="M27"/>
  <c r="I27"/>
  <c r="M26"/>
  <c r="I26"/>
  <c r="M25"/>
  <c r="I25"/>
  <c r="M24"/>
  <c r="I24"/>
  <c r="M23"/>
  <c r="I23"/>
  <c r="M22"/>
  <c r="I22"/>
  <c r="M21"/>
  <c r="I21"/>
  <c r="M20"/>
  <c r="I20"/>
  <c r="M19"/>
  <c r="I19"/>
  <c r="M18"/>
  <c r="I18"/>
  <c r="M17"/>
  <c r="I17"/>
  <c r="M16"/>
  <c r="I16"/>
  <c r="M15"/>
  <c r="I15"/>
  <c r="M14"/>
  <c r="I14"/>
  <c r="H14"/>
  <c r="D14"/>
  <c r="N13"/>
  <c r="M13"/>
  <c r="I13"/>
  <c r="H13"/>
  <c r="D13"/>
  <c r="N12"/>
  <c r="M12"/>
  <c r="H12"/>
  <c r="L5"/>
  <c r="L44" i="3"/>
  <c r="K44"/>
  <c r="J44"/>
  <c r="G44"/>
  <c r="F44"/>
  <c r="E44"/>
  <c r="M14"/>
  <c r="I14"/>
  <c r="H14"/>
  <c r="D15" s="1"/>
  <c r="H15" s="1"/>
  <c r="D16" s="1"/>
  <c r="H16" s="1"/>
  <c r="D17" s="1"/>
  <c r="H17" s="1"/>
  <c r="D18" s="1"/>
  <c r="H18" s="1"/>
  <c r="D19" s="1"/>
  <c r="H19" s="1"/>
  <c r="D20" s="1"/>
  <c r="H20" s="1"/>
  <c r="D21" s="1"/>
  <c r="H21" s="1"/>
  <c r="D22" s="1"/>
  <c r="H22" s="1"/>
  <c r="D23" s="1"/>
  <c r="H23" s="1"/>
  <c r="D24" s="1"/>
  <c r="H24" s="1"/>
  <c r="D25" s="1"/>
  <c r="H25" s="1"/>
  <c r="D26" s="1"/>
  <c r="H26" s="1"/>
  <c r="D27" s="1"/>
  <c r="H27" s="1"/>
  <c r="D28" s="1"/>
  <c r="H28" s="1"/>
  <c r="D29" s="1"/>
  <c r="H29" s="1"/>
  <c r="D30" s="1"/>
  <c r="H30" s="1"/>
  <c r="D31" s="1"/>
  <c r="H31" s="1"/>
  <c r="D32" s="1"/>
  <c r="H32" s="1"/>
  <c r="D33" s="1"/>
  <c r="H33" s="1"/>
  <c r="D34" s="1"/>
  <c r="H34" s="1"/>
  <c r="D35" s="1"/>
  <c r="H35" s="1"/>
  <c r="D36" s="1"/>
  <c r="H36" s="1"/>
  <c r="D37" s="1"/>
  <c r="H37" s="1"/>
  <c r="D38" s="1"/>
  <c r="H38" s="1"/>
  <c r="D39" s="1"/>
  <c r="H39" s="1"/>
  <c r="D40" s="1"/>
  <c r="H40" s="1"/>
  <c r="D41" s="1"/>
  <c r="H41" s="1"/>
  <c r="D42" s="1"/>
  <c r="H42" s="1"/>
  <c r="D14"/>
  <c r="N13"/>
  <c r="M13"/>
  <c r="I13"/>
  <c r="H13"/>
  <c r="D13"/>
  <c r="N12"/>
  <c r="M12"/>
  <c r="H12"/>
  <c r="L5"/>
  <c r="L44" i="2"/>
  <c r="K44"/>
  <c r="J44"/>
  <c r="G44"/>
  <c r="F44"/>
  <c r="E44"/>
  <c r="M16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I16"/>
  <c r="M15"/>
  <c r="I15"/>
  <c r="D15"/>
  <c r="H15" s="1"/>
  <c r="D16" s="1"/>
  <c r="H16" s="1"/>
  <c r="M14"/>
  <c r="I14"/>
  <c r="H14"/>
  <c r="N14" s="1"/>
  <c r="D14"/>
  <c r="N13"/>
  <c r="M13"/>
  <c r="I13"/>
  <c r="H13"/>
  <c r="D13"/>
  <c r="N12"/>
  <c r="M12"/>
  <c r="H12"/>
  <c r="L5"/>
  <c r="L44" i="1"/>
  <c r="K44"/>
  <c r="J44"/>
  <c r="G44"/>
  <c r="F44"/>
  <c r="E44"/>
  <c r="M30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I30"/>
  <c r="M29"/>
  <c r="I29"/>
  <c r="M28"/>
  <c r="I28"/>
  <c r="M27"/>
  <c r="I27"/>
  <c r="M26"/>
  <c r="I26"/>
  <c r="M25"/>
  <c r="I25"/>
  <c r="M24"/>
  <c r="I24"/>
  <c r="M23"/>
  <c r="I23"/>
  <c r="M22"/>
  <c r="I22"/>
  <c r="M21"/>
  <c r="I21"/>
  <c r="M20"/>
  <c r="I20"/>
  <c r="M19"/>
  <c r="I19"/>
  <c r="M18"/>
  <c r="I18"/>
  <c r="M17"/>
  <c r="I17"/>
  <c r="M16"/>
  <c r="I16"/>
  <c r="M15"/>
  <c r="I15"/>
  <c r="N14"/>
  <c r="M14"/>
  <c r="I14"/>
  <c r="H14"/>
  <c r="D15" s="1"/>
  <c r="H15" s="1"/>
  <c r="D14"/>
  <c r="N13"/>
  <c r="M13"/>
  <c r="I13"/>
  <c r="H13"/>
  <c r="D13"/>
  <c r="N12"/>
  <c r="M12"/>
  <c r="H12"/>
  <c r="L5"/>
  <c r="H5"/>
  <c r="D8" i="5" s="1"/>
  <c r="D5" i="1"/>
  <c r="D5" i="3" s="1"/>
  <c r="D16" i="1" l="1"/>
  <c r="H16" s="1"/>
  <c r="N15"/>
  <c r="N16" i="2"/>
  <c r="D17"/>
  <c r="H17" s="1"/>
  <c r="N15"/>
  <c r="N14" i="4"/>
  <c r="D15"/>
  <c r="H15" s="1"/>
  <c r="N14" i="3"/>
  <c r="I15"/>
  <c r="M15" s="1"/>
  <c r="D5" i="2"/>
  <c r="D5" i="4"/>
  <c r="D6" i="5"/>
  <c r="H5" i="2"/>
  <c r="H5" i="3"/>
  <c r="H5" i="4"/>
  <c r="D18" i="2" l="1"/>
  <c r="H18" s="1"/>
  <c r="N17"/>
  <c r="N16" i="1"/>
  <c r="D17"/>
  <c r="H17" s="1"/>
  <c r="D16" i="4"/>
  <c r="H16" s="1"/>
  <c r="N15"/>
  <c r="I16" i="3"/>
  <c r="M16" s="1"/>
  <c r="N15"/>
  <c r="D18" i="1" l="1"/>
  <c r="H18" s="1"/>
  <c r="N17"/>
  <c r="N18" i="2"/>
  <c r="D19"/>
  <c r="H19" s="1"/>
  <c r="N16" i="4"/>
  <c r="D17"/>
  <c r="H17" s="1"/>
  <c r="N16" i="3"/>
  <c r="I17"/>
  <c r="M17" s="1"/>
  <c r="D20" i="2" l="1"/>
  <c r="H20" s="1"/>
  <c r="N19"/>
  <c r="N18" i="1"/>
  <c r="D19"/>
  <c r="H19" s="1"/>
  <c r="D18" i="4"/>
  <c r="H18" s="1"/>
  <c r="N17"/>
  <c r="I18" i="3"/>
  <c r="M18" s="1"/>
  <c r="N17"/>
  <c r="D20" i="1" l="1"/>
  <c r="H20" s="1"/>
  <c r="N19"/>
  <c r="N20" i="2"/>
  <c r="D21"/>
  <c r="H21" s="1"/>
  <c r="N18" i="4"/>
  <c r="D19"/>
  <c r="H19" s="1"/>
  <c r="N18" i="3"/>
  <c r="I19"/>
  <c r="M19" s="1"/>
  <c r="D22" i="2" l="1"/>
  <c r="H22" s="1"/>
  <c r="N21"/>
  <c r="N20" i="1"/>
  <c r="D21"/>
  <c r="H21" s="1"/>
  <c r="D20" i="4"/>
  <c r="H20" s="1"/>
  <c r="N19"/>
  <c r="I20" i="3"/>
  <c r="M20" s="1"/>
  <c r="N19"/>
  <c r="D22" i="1" l="1"/>
  <c r="H22" s="1"/>
  <c r="N21"/>
  <c r="N22" i="2"/>
  <c r="D23"/>
  <c r="H23" s="1"/>
  <c r="N20" i="4"/>
  <c r="D21"/>
  <c r="H21" s="1"/>
  <c r="N20" i="3"/>
  <c r="I21"/>
  <c r="M21" s="1"/>
  <c r="D24" i="2" l="1"/>
  <c r="H24" s="1"/>
  <c r="N23"/>
  <c r="N22" i="1"/>
  <c r="D23"/>
  <c r="H23" s="1"/>
  <c r="D22" i="4"/>
  <c r="H22" s="1"/>
  <c r="N21"/>
  <c r="I22" i="3"/>
  <c r="M22" s="1"/>
  <c r="N21"/>
  <c r="D24" i="1" l="1"/>
  <c r="H24" s="1"/>
  <c r="N23"/>
  <c r="N24" i="2"/>
  <c r="D25"/>
  <c r="H25" s="1"/>
  <c r="N22" i="4"/>
  <c r="D23"/>
  <c r="H23" s="1"/>
  <c r="N22" i="3"/>
  <c r="I23"/>
  <c r="M23" s="1"/>
  <c r="D26" i="2" l="1"/>
  <c r="H26" s="1"/>
  <c r="N25"/>
  <c r="N24" i="1"/>
  <c r="D25"/>
  <c r="H25" s="1"/>
  <c r="D24" i="4"/>
  <c r="H24" s="1"/>
  <c r="N23"/>
  <c r="I24" i="3"/>
  <c r="M24" s="1"/>
  <c r="N23"/>
  <c r="D26" i="1" l="1"/>
  <c r="H26" s="1"/>
  <c r="N25"/>
  <c r="N26" i="2"/>
  <c r="D27"/>
  <c r="H27" s="1"/>
  <c r="N24" i="4"/>
  <c r="D25"/>
  <c r="H25" s="1"/>
  <c r="N24" i="3"/>
  <c r="I25"/>
  <c r="M25" s="1"/>
  <c r="D28" i="2" l="1"/>
  <c r="H28" s="1"/>
  <c r="N27"/>
  <c r="N26" i="1"/>
  <c r="D27"/>
  <c r="H27" s="1"/>
  <c r="D26" i="4"/>
  <c r="H26" s="1"/>
  <c r="N25"/>
  <c r="I26" i="3"/>
  <c r="M26" s="1"/>
  <c r="N25"/>
  <c r="D28" i="1" l="1"/>
  <c r="H28" s="1"/>
  <c r="N27"/>
  <c r="N28" i="2"/>
  <c r="D29"/>
  <c r="H29" s="1"/>
  <c r="N26" i="4"/>
  <c r="D27"/>
  <c r="H27" s="1"/>
  <c r="N26" i="3"/>
  <c r="I27"/>
  <c r="M27" s="1"/>
  <c r="D30" i="2" l="1"/>
  <c r="H30" s="1"/>
  <c r="N29"/>
  <c r="N28" i="1"/>
  <c r="D29"/>
  <c r="H29" s="1"/>
  <c r="D28" i="4"/>
  <c r="H28" s="1"/>
  <c r="N27"/>
  <c r="I28" i="3"/>
  <c r="M28" s="1"/>
  <c r="N27"/>
  <c r="D30" i="1" l="1"/>
  <c r="H30" s="1"/>
  <c r="N29"/>
  <c r="N30" i="2"/>
  <c r="D31"/>
  <c r="H31" s="1"/>
  <c r="N28" i="4"/>
  <c r="D29"/>
  <c r="H29" s="1"/>
  <c r="N28" i="3"/>
  <c r="I29"/>
  <c r="M29" s="1"/>
  <c r="D32" i="2" l="1"/>
  <c r="H32" s="1"/>
  <c r="N31"/>
  <c r="N30" i="1"/>
  <c r="D31"/>
  <c r="H31" s="1"/>
  <c r="D30" i="4"/>
  <c r="H30" s="1"/>
  <c r="N29"/>
  <c r="I30" i="3"/>
  <c r="M30" s="1"/>
  <c r="N29"/>
  <c r="D32" i="1" l="1"/>
  <c r="H32" s="1"/>
  <c r="N31"/>
  <c r="N32" i="2"/>
  <c r="D33"/>
  <c r="H33" s="1"/>
  <c r="N30" i="4"/>
  <c r="D31"/>
  <c r="H31" s="1"/>
  <c r="N30" i="3"/>
  <c r="I31"/>
  <c r="M31" s="1"/>
  <c r="D34" i="2" l="1"/>
  <c r="H34" s="1"/>
  <c r="N33"/>
  <c r="N32" i="1"/>
  <c r="D33"/>
  <c r="H33" s="1"/>
  <c r="D32" i="4"/>
  <c r="H32" s="1"/>
  <c r="N31"/>
  <c r="I32" i="3"/>
  <c r="M32" s="1"/>
  <c r="N31"/>
  <c r="D34" i="1" l="1"/>
  <c r="H34" s="1"/>
  <c r="N33"/>
  <c r="N34" i="2"/>
  <c r="D35"/>
  <c r="H35" s="1"/>
  <c r="N32" i="4"/>
  <c r="D33"/>
  <c r="H33" s="1"/>
  <c r="N32" i="3"/>
  <c r="I33"/>
  <c r="M33" s="1"/>
  <c r="D36" i="2" l="1"/>
  <c r="H36" s="1"/>
  <c r="N35"/>
  <c r="N34" i="1"/>
  <c r="D35"/>
  <c r="H35" s="1"/>
  <c r="D34" i="4"/>
  <c r="H34" s="1"/>
  <c r="N33"/>
  <c r="I34" i="3"/>
  <c r="M34" s="1"/>
  <c r="N33"/>
  <c r="D36" i="1" l="1"/>
  <c r="H36" s="1"/>
  <c r="N35"/>
  <c r="N36" i="2"/>
  <c r="D37"/>
  <c r="H37" s="1"/>
  <c r="N34" i="4"/>
  <c r="D35"/>
  <c r="H35" s="1"/>
  <c r="N34" i="3"/>
  <c r="I35"/>
  <c r="M35" s="1"/>
  <c r="D38" i="2" l="1"/>
  <c r="H38" s="1"/>
  <c r="N37"/>
  <c r="N36" i="1"/>
  <c r="D37"/>
  <c r="H37" s="1"/>
  <c r="D36" i="4"/>
  <c r="H36" s="1"/>
  <c r="N35"/>
  <c r="I36" i="3"/>
  <c r="M36" s="1"/>
  <c r="N35"/>
  <c r="D38" i="1" l="1"/>
  <c r="H38" s="1"/>
  <c r="N37"/>
  <c r="N38" i="2"/>
  <c r="D39"/>
  <c r="H39" s="1"/>
  <c r="N36" i="4"/>
  <c r="D37"/>
  <c r="H37" s="1"/>
  <c r="N36" i="3"/>
  <c r="I37"/>
  <c r="M37" s="1"/>
  <c r="D40" i="2" l="1"/>
  <c r="H40" s="1"/>
  <c r="N39"/>
  <c r="N38" i="1"/>
  <c r="D39"/>
  <c r="H39" s="1"/>
  <c r="D38" i="4"/>
  <c r="H38" s="1"/>
  <c r="N37"/>
  <c r="I38" i="3"/>
  <c r="M38" s="1"/>
  <c r="N37"/>
  <c r="D40" i="1" l="1"/>
  <c r="H40" s="1"/>
  <c r="N39"/>
  <c r="N40" i="2"/>
  <c r="D41"/>
  <c r="H41" s="1"/>
  <c r="N38" i="4"/>
  <c r="D39"/>
  <c r="H39" s="1"/>
  <c r="N38" i="3"/>
  <c r="I39"/>
  <c r="M39" s="1"/>
  <c r="D42" i="2" l="1"/>
  <c r="H42" s="1"/>
  <c r="N42" s="1"/>
  <c r="N41"/>
  <c r="N40" i="1"/>
  <c r="D41"/>
  <c r="H41" s="1"/>
  <c r="D40" i="4"/>
  <c r="H40" s="1"/>
  <c r="N39"/>
  <c r="I40" i="3"/>
  <c r="M40" s="1"/>
  <c r="N39"/>
  <c r="D42" i="1" l="1"/>
  <c r="H42" s="1"/>
  <c r="N42" s="1"/>
  <c r="N41"/>
  <c r="N40" i="4"/>
  <c r="D41"/>
  <c r="H41" s="1"/>
  <c r="N40" i="3"/>
  <c r="I41"/>
  <c r="M41" s="1"/>
  <c r="D42" i="4" l="1"/>
  <c r="H42" s="1"/>
  <c r="N42" s="1"/>
  <c r="N41"/>
  <c r="I42" i="3"/>
  <c r="M42" s="1"/>
  <c r="N42" s="1"/>
  <c r="N41"/>
</calcChain>
</file>

<file path=xl/sharedStrings.xml><?xml version="1.0" encoding="utf-8"?>
<sst xmlns="http://schemas.openxmlformats.org/spreadsheetml/2006/main" count="410" uniqueCount="114">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</sst>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tabSelected="1" showRuler="0" zoomScale="50" zoomScaleNormal="50" workbookViewId="0">
      <pane ySplit="12" topLeftCell="A34" activePane="bottomLeft" state="frozen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KDA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FEBRUARY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139</v>
      </c>
      <c r="E12" s="48"/>
      <c r="F12" s="48"/>
      <c r="G12" s="48">
        <v>38</v>
      </c>
      <c r="H12" s="49">
        <f>$D12+$E12+$F12-$G12</f>
        <v>101</v>
      </c>
      <c r="I12" s="47">
        <v>4</v>
      </c>
      <c r="J12" s="53"/>
      <c r="K12" s="48"/>
      <c r="L12" s="48"/>
      <c r="M12" s="49">
        <f>$I12+$J12-$K12-$L12</f>
        <v>4</v>
      </c>
      <c r="N12" s="54">
        <f>$H12+$M12</f>
        <v>105</v>
      </c>
      <c r="O12" s="10"/>
    </row>
    <row r="13" spans="2:15" ht="39.950000000000003" customHeight="1">
      <c r="B13" s="5"/>
      <c r="C13" s="45">
        <v>2</v>
      </c>
      <c r="D13" s="50">
        <f>$H12</f>
        <v>101</v>
      </c>
      <c r="E13" s="51"/>
      <c r="F13" s="51"/>
      <c r="G13" s="51">
        <v>9</v>
      </c>
      <c r="H13" s="49">
        <f t="shared" ref="H13:H42" si="0">$D13+$E13+$F13-$G13</f>
        <v>92</v>
      </c>
      <c r="I13" s="50">
        <f>$M12</f>
        <v>4</v>
      </c>
      <c r="J13" s="55">
        <v>1</v>
      </c>
      <c r="K13" s="51"/>
      <c r="L13" s="51"/>
      <c r="M13" s="49">
        <f t="shared" ref="M13:M42" si="1">$I13+$J13-$K13-$L13</f>
        <v>5</v>
      </c>
      <c r="N13" s="54">
        <f t="shared" ref="N13:N42" si="2">$H13+$M13</f>
        <v>97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92</v>
      </c>
      <c r="E14" s="51"/>
      <c r="F14" s="51"/>
      <c r="G14" s="51">
        <v>11</v>
      </c>
      <c r="H14" s="49">
        <f t="shared" si="0"/>
        <v>81</v>
      </c>
      <c r="I14" s="50">
        <f t="shared" ref="I14:I42" si="4">$M13</f>
        <v>5</v>
      </c>
      <c r="J14" s="55"/>
      <c r="K14" s="51"/>
      <c r="L14" s="51"/>
      <c r="M14" s="49">
        <f t="shared" si="1"/>
        <v>5</v>
      </c>
      <c r="N14" s="54">
        <f t="shared" si="2"/>
        <v>86</v>
      </c>
      <c r="O14" s="10"/>
    </row>
    <row r="15" spans="2:15" ht="39.950000000000003" customHeight="1">
      <c r="B15" s="5"/>
      <c r="C15" s="45">
        <v>4</v>
      </c>
      <c r="D15" s="50">
        <f t="shared" si="3"/>
        <v>81</v>
      </c>
      <c r="E15" s="51">
        <v>168</v>
      </c>
      <c r="F15" s="51"/>
      <c r="G15" s="51">
        <v>12</v>
      </c>
      <c r="H15" s="49">
        <f t="shared" si="0"/>
        <v>237</v>
      </c>
      <c r="I15" s="50">
        <f t="shared" si="4"/>
        <v>5</v>
      </c>
      <c r="J15" s="55"/>
      <c r="K15" s="51"/>
      <c r="L15" s="51"/>
      <c r="M15" s="49">
        <f t="shared" si="1"/>
        <v>5</v>
      </c>
      <c r="N15" s="54">
        <f t="shared" si="2"/>
        <v>242</v>
      </c>
      <c r="O15" s="10"/>
    </row>
    <row r="16" spans="2:15" ht="39.950000000000003" customHeight="1">
      <c r="B16" s="5"/>
      <c r="C16" s="45">
        <v>5</v>
      </c>
      <c r="D16" s="50">
        <f t="shared" si="3"/>
        <v>237</v>
      </c>
      <c r="E16" s="51"/>
      <c r="F16" s="51"/>
      <c r="G16" s="51">
        <v>16</v>
      </c>
      <c r="H16" s="49">
        <f t="shared" si="0"/>
        <v>221</v>
      </c>
      <c r="I16" s="50">
        <f t="shared" si="4"/>
        <v>5</v>
      </c>
      <c r="J16" s="55"/>
      <c r="K16" s="51"/>
      <c r="L16" s="51"/>
      <c r="M16" s="49">
        <f t="shared" si="1"/>
        <v>5</v>
      </c>
      <c r="N16" s="54">
        <f t="shared" si="2"/>
        <v>226</v>
      </c>
      <c r="O16" s="10"/>
    </row>
    <row r="17" spans="2:15" ht="39.950000000000003" customHeight="1">
      <c r="B17" s="5"/>
      <c r="C17" s="45">
        <v>6</v>
      </c>
      <c r="D17" s="50">
        <f t="shared" si="3"/>
        <v>221</v>
      </c>
      <c r="E17" s="51"/>
      <c r="F17" s="51"/>
      <c r="G17" s="51"/>
      <c r="H17" s="49">
        <f t="shared" si="0"/>
        <v>221</v>
      </c>
      <c r="I17" s="50">
        <f t="shared" si="4"/>
        <v>5</v>
      </c>
      <c r="J17" s="55"/>
      <c r="K17" s="51"/>
      <c r="L17" s="51"/>
      <c r="M17" s="49">
        <f t="shared" si="1"/>
        <v>5</v>
      </c>
      <c r="N17" s="54">
        <f t="shared" si="2"/>
        <v>226</v>
      </c>
      <c r="O17" s="10"/>
    </row>
    <row r="18" spans="2:15" ht="39.950000000000003" customHeight="1">
      <c r="B18" s="5"/>
      <c r="C18" s="45">
        <v>7</v>
      </c>
      <c r="D18" s="50">
        <f t="shared" si="3"/>
        <v>221</v>
      </c>
      <c r="E18" s="51"/>
      <c r="F18" s="51"/>
      <c r="G18" s="51">
        <v>1</v>
      </c>
      <c r="H18" s="49">
        <f t="shared" si="0"/>
        <v>220</v>
      </c>
      <c r="I18" s="50">
        <f t="shared" si="4"/>
        <v>5</v>
      </c>
      <c r="J18" s="55"/>
      <c r="K18" s="51"/>
      <c r="L18" s="51"/>
      <c r="M18" s="49">
        <f t="shared" si="1"/>
        <v>5</v>
      </c>
      <c r="N18" s="54">
        <f t="shared" si="2"/>
        <v>225</v>
      </c>
      <c r="O18" s="10"/>
    </row>
    <row r="19" spans="2:15" ht="39.950000000000003" customHeight="1">
      <c r="B19" s="5"/>
      <c r="C19" s="45">
        <v>8</v>
      </c>
      <c r="D19" s="50">
        <f t="shared" si="3"/>
        <v>220</v>
      </c>
      <c r="E19" s="51"/>
      <c r="F19" s="51"/>
      <c r="G19" s="51">
        <v>4</v>
      </c>
      <c r="H19" s="49">
        <f t="shared" si="0"/>
        <v>216</v>
      </c>
      <c r="I19" s="50">
        <f t="shared" si="4"/>
        <v>5</v>
      </c>
      <c r="J19" s="55"/>
      <c r="K19" s="51"/>
      <c r="L19" s="51"/>
      <c r="M19" s="49">
        <f t="shared" si="1"/>
        <v>5</v>
      </c>
      <c r="N19" s="54">
        <f t="shared" si="2"/>
        <v>221</v>
      </c>
      <c r="O19" s="10"/>
    </row>
    <row r="20" spans="2:15" ht="39.950000000000003" customHeight="1">
      <c r="B20" s="5"/>
      <c r="C20" s="45">
        <v>9</v>
      </c>
      <c r="D20" s="50">
        <f t="shared" si="3"/>
        <v>216</v>
      </c>
      <c r="E20" s="51"/>
      <c r="F20" s="51"/>
      <c r="G20" s="51"/>
      <c r="H20" s="49">
        <f t="shared" si="0"/>
        <v>216</v>
      </c>
      <c r="I20" s="50">
        <f t="shared" si="4"/>
        <v>5</v>
      </c>
      <c r="J20" s="55"/>
      <c r="K20" s="51"/>
      <c r="L20" s="51"/>
      <c r="M20" s="49">
        <f t="shared" si="1"/>
        <v>5</v>
      </c>
      <c r="N20" s="54">
        <f t="shared" si="2"/>
        <v>221</v>
      </c>
      <c r="O20" s="10"/>
    </row>
    <row r="21" spans="2:15" ht="39.950000000000003" customHeight="1">
      <c r="B21" s="5"/>
      <c r="C21" s="45">
        <v>10</v>
      </c>
      <c r="D21" s="50">
        <f t="shared" si="3"/>
        <v>216</v>
      </c>
      <c r="E21" s="51"/>
      <c r="F21" s="51"/>
      <c r="G21" s="51"/>
      <c r="H21" s="49">
        <f t="shared" si="0"/>
        <v>216</v>
      </c>
      <c r="I21" s="50">
        <f t="shared" si="4"/>
        <v>5</v>
      </c>
      <c r="J21" s="55"/>
      <c r="K21" s="51"/>
      <c r="L21" s="51"/>
      <c r="M21" s="49">
        <f t="shared" si="1"/>
        <v>5</v>
      </c>
      <c r="N21" s="54">
        <f t="shared" si="2"/>
        <v>221</v>
      </c>
      <c r="O21" s="10"/>
    </row>
    <row r="22" spans="2:15" ht="39.950000000000003" customHeight="1">
      <c r="B22" s="5"/>
      <c r="C22" s="45">
        <v>11</v>
      </c>
      <c r="D22" s="50">
        <f t="shared" si="3"/>
        <v>216</v>
      </c>
      <c r="E22" s="51"/>
      <c r="F22" s="51"/>
      <c r="G22" s="51"/>
      <c r="H22" s="49">
        <f t="shared" si="0"/>
        <v>216</v>
      </c>
      <c r="I22" s="50">
        <f t="shared" si="4"/>
        <v>5</v>
      </c>
      <c r="J22" s="55"/>
      <c r="K22" s="51"/>
      <c r="L22" s="51"/>
      <c r="M22" s="49">
        <f t="shared" si="1"/>
        <v>5</v>
      </c>
      <c r="N22" s="54">
        <f t="shared" si="2"/>
        <v>221</v>
      </c>
      <c r="O22" s="10"/>
    </row>
    <row r="23" spans="2:15" ht="39.950000000000003" customHeight="1">
      <c r="B23" s="5"/>
      <c r="C23" s="45">
        <v>12</v>
      </c>
      <c r="D23" s="50">
        <f t="shared" si="3"/>
        <v>216</v>
      </c>
      <c r="E23" s="51"/>
      <c r="F23" s="51"/>
      <c r="G23" s="51">
        <v>8</v>
      </c>
      <c r="H23" s="49">
        <f t="shared" si="0"/>
        <v>208</v>
      </c>
      <c r="I23" s="50">
        <f t="shared" si="4"/>
        <v>5</v>
      </c>
      <c r="J23" s="55"/>
      <c r="K23" s="51"/>
      <c r="L23" s="51"/>
      <c r="M23" s="49">
        <f t="shared" si="1"/>
        <v>5</v>
      </c>
      <c r="N23" s="54">
        <f t="shared" si="2"/>
        <v>213</v>
      </c>
      <c r="O23" s="10"/>
    </row>
    <row r="24" spans="2:15" ht="39.950000000000003" customHeight="1">
      <c r="B24" s="5"/>
      <c r="C24" s="45">
        <v>13</v>
      </c>
      <c r="D24" s="50">
        <f t="shared" si="3"/>
        <v>208</v>
      </c>
      <c r="E24" s="51"/>
      <c r="F24" s="51"/>
      <c r="G24" s="51"/>
      <c r="H24" s="49">
        <f t="shared" si="0"/>
        <v>208</v>
      </c>
      <c r="I24" s="50">
        <f t="shared" si="4"/>
        <v>5</v>
      </c>
      <c r="J24" s="55"/>
      <c r="K24" s="51"/>
      <c r="L24" s="51"/>
      <c r="M24" s="49">
        <f t="shared" si="1"/>
        <v>5</v>
      </c>
      <c r="N24" s="54">
        <f t="shared" si="2"/>
        <v>213</v>
      </c>
      <c r="O24" s="10"/>
    </row>
    <row r="25" spans="2:15" ht="39.950000000000003" customHeight="1">
      <c r="B25" s="5"/>
      <c r="C25" s="45">
        <v>14</v>
      </c>
      <c r="D25" s="50">
        <f t="shared" si="3"/>
        <v>208</v>
      </c>
      <c r="E25" s="51"/>
      <c r="F25" s="51"/>
      <c r="G25" s="51">
        <v>22</v>
      </c>
      <c r="H25" s="49">
        <f t="shared" si="0"/>
        <v>186</v>
      </c>
      <c r="I25" s="50">
        <f t="shared" si="4"/>
        <v>5</v>
      </c>
      <c r="J25" s="55"/>
      <c r="K25" s="51"/>
      <c r="L25" s="51"/>
      <c r="M25" s="49">
        <f t="shared" si="1"/>
        <v>5</v>
      </c>
      <c r="N25" s="54">
        <f t="shared" si="2"/>
        <v>191</v>
      </c>
      <c r="O25" s="10"/>
    </row>
    <row r="26" spans="2:15" ht="39.950000000000003" customHeight="1">
      <c r="B26" s="5"/>
      <c r="C26" s="45">
        <v>15</v>
      </c>
      <c r="D26" s="50">
        <f t="shared" si="3"/>
        <v>186</v>
      </c>
      <c r="E26" s="51"/>
      <c r="F26" s="51"/>
      <c r="G26" s="51">
        <v>5</v>
      </c>
      <c r="H26" s="49">
        <f t="shared" si="0"/>
        <v>181</v>
      </c>
      <c r="I26" s="50">
        <f t="shared" si="4"/>
        <v>5</v>
      </c>
      <c r="J26" s="55"/>
      <c r="K26" s="51"/>
      <c r="L26" s="51"/>
      <c r="M26" s="49">
        <f t="shared" si="1"/>
        <v>5</v>
      </c>
      <c r="N26" s="54">
        <f t="shared" si="2"/>
        <v>186</v>
      </c>
      <c r="O26" s="10"/>
    </row>
    <row r="27" spans="2:15" ht="39.950000000000003" customHeight="1">
      <c r="B27" s="5"/>
      <c r="C27" s="45">
        <v>16</v>
      </c>
      <c r="D27" s="50">
        <f t="shared" si="3"/>
        <v>181</v>
      </c>
      <c r="E27" s="51"/>
      <c r="F27" s="51"/>
      <c r="G27" s="51">
        <v>2</v>
      </c>
      <c r="H27" s="49">
        <f t="shared" si="0"/>
        <v>179</v>
      </c>
      <c r="I27" s="50">
        <f t="shared" si="4"/>
        <v>5</v>
      </c>
      <c r="J27" s="55"/>
      <c r="K27" s="51"/>
      <c r="L27" s="51"/>
      <c r="M27" s="49">
        <f t="shared" si="1"/>
        <v>5</v>
      </c>
      <c r="N27" s="54">
        <f t="shared" si="2"/>
        <v>184</v>
      </c>
      <c r="O27" s="10"/>
    </row>
    <row r="28" spans="2:15" ht="39.950000000000003" customHeight="1">
      <c r="B28" s="5"/>
      <c r="C28" s="45">
        <v>17</v>
      </c>
      <c r="D28" s="50">
        <f t="shared" si="3"/>
        <v>179</v>
      </c>
      <c r="E28" s="51"/>
      <c r="F28" s="51"/>
      <c r="G28" s="51">
        <v>4</v>
      </c>
      <c r="H28" s="49">
        <f t="shared" si="0"/>
        <v>175</v>
      </c>
      <c r="I28" s="50">
        <f t="shared" si="4"/>
        <v>5</v>
      </c>
      <c r="J28" s="55"/>
      <c r="K28" s="51"/>
      <c r="L28" s="51"/>
      <c r="M28" s="49">
        <f t="shared" si="1"/>
        <v>5</v>
      </c>
      <c r="N28" s="54">
        <f t="shared" si="2"/>
        <v>180</v>
      </c>
      <c r="O28" s="10"/>
    </row>
    <row r="29" spans="2:15" ht="39.950000000000003" customHeight="1">
      <c r="B29" s="5"/>
      <c r="C29" s="45">
        <v>18</v>
      </c>
      <c r="D29" s="50">
        <f t="shared" si="3"/>
        <v>175</v>
      </c>
      <c r="E29" s="51"/>
      <c r="F29" s="51"/>
      <c r="G29" s="51"/>
      <c r="H29" s="49">
        <f t="shared" si="0"/>
        <v>175</v>
      </c>
      <c r="I29" s="50">
        <f t="shared" si="4"/>
        <v>5</v>
      </c>
      <c r="J29" s="55"/>
      <c r="K29" s="51"/>
      <c r="L29" s="51"/>
      <c r="M29" s="49">
        <f t="shared" si="1"/>
        <v>5</v>
      </c>
      <c r="N29" s="54">
        <f t="shared" si="2"/>
        <v>180</v>
      </c>
      <c r="O29" s="10"/>
    </row>
    <row r="30" spans="2:15" ht="39.950000000000003" customHeight="1">
      <c r="B30" s="5"/>
      <c r="C30" s="45">
        <v>19</v>
      </c>
      <c r="D30" s="50">
        <f t="shared" si="3"/>
        <v>175</v>
      </c>
      <c r="E30" s="51">
        <v>2</v>
      </c>
      <c r="F30" s="51"/>
      <c r="G30" s="51">
        <v>1</v>
      </c>
      <c r="H30" s="49">
        <f t="shared" si="0"/>
        <v>176</v>
      </c>
      <c r="I30" s="50">
        <f t="shared" si="4"/>
        <v>5</v>
      </c>
      <c r="J30" s="55"/>
      <c r="K30" s="51"/>
      <c r="L30" s="51">
        <v>2</v>
      </c>
      <c r="M30" s="49">
        <f t="shared" si="1"/>
        <v>3</v>
      </c>
      <c r="N30" s="54">
        <f t="shared" si="2"/>
        <v>179</v>
      </c>
      <c r="O30" s="10"/>
    </row>
    <row r="31" spans="2:15" ht="39.950000000000003" customHeight="1">
      <c r="B31" s="5"/>
      <c r="C31" s="45">
        <v>20</v>
      </c>
      <c r="D31" s="50">
        <f t="shared" si="3"/>
        <v>176</v>
      </c>
      <c r="E31" s="51"/>
      <c r="F31" s="51"/>
      <c r="G31" s="51">
        <v>6</v>
      </c>
      <c r="H31" s="49">
        <f t="shared" si="0"/>
        <v>170</v>
      </c>
      <c r="I31" s="50">
        <f t="shared" si="4"/>
        <v>3</v>
      </c>
      <c r="J31" s="55">
        <v>2</v>
      </c>
      <c r="K31" s="51"/>
      <c r="L31" s="51"/>
      <c r="M31" s="49">
        <f t="shared" si="1"/>
        <v>5</v>
      </c>
      <c r="N31" s="54">
        <f t="shared" si="2"/>
        <v>175</v>
      </c>
      <c r="O31" s="10"/>
    </row>
    <row r="32" spans="2:15" ht="39.950000000000003" customHeight="1">
      <c r="B32" s="5"/>
      <c r="C32" s="45">
        <v>21</v>
      </c>
      <c r="D32" s="50">
        <f t="shared" si="3"/>
        <v>170</v>
      </c>
      <c r="E32" s="51"/>
      <c r="F32" s="51"/>
      <c r="G32" s="51">
        <v>16</v>
      </c>
      <c r="H32" s="49">
        <f t="shared" si="0"/>
        <v>154</v>
      </c>
      <c r="I32" s="50">
        <f t="shared" si="4"/>
        <v>5</v>
      </c>
      <c r="J32" s="55">
        <v>4</v>
      </c>
      <c r="K32" s="51"/>
      <c r="L32" s="51"/>
      <c r="M32" s="49">
        <f t="shared" si="1"/>
        <v>9</v>
      </c>
      <c r="N32" s="54">
        <f t="shared" si="2"/>
        <v>163</v>
      </c>
      <c r="O32" s="10"/>
    </row>
    <row r="33" spans="2:15" ht="39.950000000000003" customHeight="1">
      <c r="B33" s="5"/>
      <c r="C33" s="45">
        <v>22</v>
      </c>
      <c r="D33" s="50">
        <f t="shared" si="3"/>
        <v>154</v>
      </c>
      <c r="E33" s="51"/>
      <c r="F33" s="51"/>
      <c r="G33" s="51">
        <v>8</v>
      </c>
      <c r="H33" s="49">
        <f t="shared" si="0"/>
        <v>146</v>
      </c>
      <c r="I33" s="50">
        <f t="shared" si="4"/>
        <v>9</v>
      </c>
      <c r="J33" s="55"/>
      <c r="K33" s="51"/>
      <c r="L33" s="51"/>
      <c r="M33" s="49">
        <f t="shared" si="1"/>
        <v>9</v>
      </c>
      <c r="N33" s="54">
        <f t="shared" si="2"/>
        <v>155</v>
      </c>
      <c r="O33" s="10"/>
    </row>
    <row r="34" spans="2:15" ht="39.950000000000003" customHeight="1">
      <c r="B34" s="5"/>
      <c r="C34" s="45">
        <v>23</v>
      </c>
      <c r="D34" s="50">
        <f t="shared" si="3"/>
        <v>146</v>
      </c>
      <c r="E34" s="51"/>
      <c r="F34" s="51"/>
      <c r="G34" s="51"/>
      <c r="H34" s="49">
        <f t="shared" si="0"/>
        <v>146</v>
      </c>
      <c r="I34" s="50">
        <f t="shared" si="4"/>
        <v>9</v>
      </c>
      <c r="J34" s="55"/>
      <c r="K34" s="51"/>
      <c r="L34" s="51"/>
      <c r="M34" s="49">
        <f t="shared" si="1"/>
        <v>9</v>
      </c>
      <c r="N34" s="54">
        <f t="shared" si="2"/>
        <v>155</v>
      </c>
      <c r="O34" s="10"/>
    </row>
    <row r="35" spans="2:15" ht="39.950000000000003" customHeight="1">
      <c r="B35" s="5"/>
      <c r="C35" s="45">
        <v>24</v>
      </c>
      <c r="D35" s="50">
        <f t="shared" si="3"/>
        <v>146</v>
      </c>
      <c r="E35" s="51"/>
      <c r="F35" s="51"/>
      <c r="G35" s="51">
        <v>22</v>
      </c>
      <c r="H35" s="49">
        <f t="shared" si="0"/>
        <v>124</v>
      </c>
      <c r="I35" s="50">
        <f t="shared" si="4"/>
        <v>9</v>
      </c>
      <c r="J35" s="55"/>
      <c r="K35" s="51"/>
      <c r="L35" s="51"/>
      <c r="M35" s="49">
        <f t="shared" si="1"/>
        <v>9</v>
      </c>
      <c r="N35" s="54">
        <f t="shared" si="2"/>
        <v>133</v>
      </c>
      <c r="O35" s="10"/>
    </row>
    <row r="36" spans="2:15" ht="39.950000000000003" customHeight="1">
      <c r="B36" s="5"/>
      <c r="C36" s="45">
        <v>25</v>
      </c>
      <c r="D36" s="50">
        <f t="shared" si="3"/>
        <v>124</v>
      </c>
      <c r="E36" s="51">
        <v>24</v>
      </c>
      <c r="F36" s="51"/>
      <c r="G36" s="51">
        <v>30</v>
      </c>
      <c r="H36" s="49">
        <f t="shared" si="0"/>
        <v>118</v>
      </c>
      <c r="I36" s="50">
        <f t="shared" si="4"/>
        <v>9</v>
      </c>
      <c r="J36" s="55"/>
      <c r="K36" s="51">
        <v>4</v>
      </c>
      <c r="L36" s="51"/>
      <c r="M36" s="49">
        <f t="shared" si="1"/>
        <v>5</v>
      </c>
      <c r="N36" s="54">
        <f t="shared" si="2"/>
        <v>123</v>
      </c>
      <c r="O36" s="10"/>
    </row>
    <row r="37" spans="2:15" ht="39.950000000000003" customHeight="1">
      <c r="B37" s="5"/>
      <c r="C37" s="45">
        <v>26</v>
      </c>
      <c r="D37" s="50">
        <f t="shared" si="3"/>
        <v>118</v>
      </c>
      <c r="E37" s="51"/>
      <c r="F37" s="51"/>
      <c r="G37" s="51">
        <v>4</v>
      </c>
      <c r="H37" s="49">
        <f t="shared" si="0"/>
        <v>114</v>
      </c>
      <c r="I37" s="50">
        <f t="shared" si="4"/>
        <v>5</v>
      </c>
      <c r="J37" s="55"/>
      <c r="K37" s="51"/>
      <c r="L37" s="51"/>
      <c r="M37" s="49">
        <f t="shared" si="1"/>
        <v>5</v>
      </c>
      <c r="N37" s="54">
        <f t="shared" si="2"/>
        <v>119</v>
      </c>
      <c r="O37" s="10"/>
    </row>
    <row r="38" spans="2:15" ht="39.950000000000003" customHeight="1">
      <c r="B38" s="5"/>
      <c r="C38" s="45">
        <v>27</v>
      </c>
      <c r="D38" s="50">
        <f t="shared" si="3"/>
        <v>114</v>
      </c>
      <c r="E38" s="51"/>
      <c r="F38" s="51"/>
      <c r="G38" s="51">
        <v>1</v>
      </c>
      <c r="H38" s="49">
        <f t="shared" si="0"/>
        <v>113</v>
      </c>
      <c r="I38" s="50">
        <f t="shared" si="4"/>
        <v>5</v>
      </c>
      <c r="J38" s="55"/>
      <c r="K38" s="51"/>
      <c r="L38" s="51"/>
      <c r="M38" s="49">
        <f t="shared" si="1"/>
        <v>5</v>
      </c>
      <c r="N38" s="54">
        <f t="shared" si="2"/>
        <v>118</v>
      </c>
      <c r="O38" s="10"/>
    </row>
    <row r="39" spans="2:15" ht="39.950000000000003" customHeight="1">
      <c r="B39" s="5"/>
      <c r="C39" s="45">
        <v>28</v>
      </c>
      <c r="D39" s="50">
        <f t="shared" si="3"/>
        <v>113</v>
      </c>
      <c r="E39" s="51"/>
      <c r="F39" s="51"/>
      <c r="G39" s="51">
        <v>8</v>
      </c>
      <c r="H39" s="49">
        <f t="shared" si="0"/>
        <v>105</v>
      </c>
      <c r="I39" s="50">
        <f t="shared" si="4"/>
        <v>5</v>
      </c>
      <c r="J39" s="55"/>
      <c r="K39" s="51"/>
      <c r="L39" s="51"/>
      <c r="M39" s="49">
        <f t="shared" si="1"/>
        <v>5</v>
      </c>
      <c r="N39" s="54">
        <f t="shared" si="2"/>
        <v>110</v>
      </c>
      <c r="O39" s="10"/>
    </row>
    <row r="40" spans="2:15" ht="39.950000000000003" customHeight="1">
      <c r="B40" s="5"/>
      <c r="C40" s="45">
        <v>29</v>
      </c>
      <c r="D40" s="50">
        <f t="shared" si="3"/>
        <v>105</v>
      </c>
      <c r="E40" s="51"/>
      <c r="F40" s="51"/>
      <c r="G40" s="51"/>
      <c r="H40" s="49">
        <f t="shared" si="0"/>
        <v>105</v>
      </c>
      <c r="I40" s="50">
        <f t="shared" si="4"/>
        <v>5</v>
      </c>
      <c r="J40" s="55"/>
      <c r="K40" s="51"/>
      <c r="L40" s="51"/>
      <c r="M40" s="49">
        <f t="shared" si="1"/>
        <v>5</v>
      </c>
      <c r="N40" s="54">
        <f t="shared" si="2"/>
        <v>110</v>
      </c>
      <c r="O40" s="10"/>
    </row>
    <row r="41" spans="2:15" ht="39.950000000000003" customHeight="1">
      <c r="B41" s="5"/>
      <c r="C41" s="45">
        <v>30</v>
      </c>
      <c r="D41" s="50">
        <f t="shared" si="3"/>
        <v>105</v>
      </c>
      <c r="E41" s="51"/>
      <c r="F41" s="51"/>
      <c r="G41" s="51"/>
      <c r="H41" s="49">
        <f t="shared" si="0"/>
        <v>105</v>
      </c>
      <c r="I41" s="50">
        <f t="shared" si="4"/>
        <v>5</v>
      </c>
      <c r="J41" s="55"/>
      <c r="K41" s="51"/>
      <c r="L41" s="51"/>
      <c r="M41" s="49">
        <f t="shared" si="1"/>
        <v>5</v>
      </c>
      <c r="N41" s="54">
        <f t="shared" si="2"/>
        <v>110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105</v>
      </c>
      <c r="E42" s="52"/>
      <c r="F42" s="52"/>
      <c r="G42" s="52"/>
      <c r="H42" s="49">
        <f t="shared" si="0"/>
        <v>105</v>
      </c>
      <c r="I42" s="50">
        <f t="shared" si="4"/>
        <v>5</v>
      </c>
      <c r="J42" s="56"/>
      <c r="K42" s="52"/>
      <c r="L42" s="52"/>
      <c r="M42" s="49">
        <f t="shared" si="1"/>
        <v>5</v>
      </c>
      <c r="N42" s="54">
        <f t="shared" si="2"/>
        <v>110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194</v>
      </c>
      <c r="F44" s="58">
        <f>SUM($F12:$F42)</f>
        <v>0</v>
      </c>
      <c r="G44" s="59">
        <f>SUM($G12:$G42)</f>
        <v>228</v>
      </c>
      <c r="H44" s="22"/>
      <c r="I44" s="11"/>
      <c r="J44" s="57">
        <f>SUM($J12:$J42)</f>
        <v>7</v>
      </c>
      <c r="K44" s="58">
        <f>SUM($K12:$K42)</f>
        <v>4</v>
      </c>
      <c r="L44" s="59">
        <f>SUM($L12:$L42)</f>
        <v>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topLeftCell="C1" zoomScale="50" zoomScaleNormal="50" workbookViewId="0">
      <pane ySplit="12" topLeftCell="A34" activePane="bottomLeft" state="frozen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FEBRUARY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377</v>
      </c>
      <c r="E12" s="48"/>
      <c r="F12" s="48"/>
      <c r="G12" s="48">
        <v>32</v>
      </c>
      <c r="H12" s="49">
        <f>$D12+$E12+$F12-$G12</f>
        <v>345</v>
      </c>
      <c r="I12" s="47">
        <v>44</v>
      </c>
      <c r="J12" s="53"/>
      <c r="K12" s="48"/>
      <c r="L12" s="48"/>
      <c r="M12" s="49">
        <f>$I12+$J12-$K12-$L12</f>
        <v>44</v>
      </c>
      <c r="N12" s="54">
        <f>$H12+$M12</f>
        <v>389</v>
      </c>
      <c r="O12" s="10"/>
    </row>
    <row r="13" spans="2:15" ht="39.950000000000003" customHeight="1">
      <c r="B13" s="5"/>
      <c r="C13" s="45">
        <v>2</v>
      </c>
      <c r="D13" s="50">
        <f>$H12</f>
        <v>345</v>
      </c>
      <c r="E13" s="51"/>
      <c r="F13" s="51"/>
      <c r="G13" s="51">
        <v>13</v>
      </c>
      <c r="H13" s="49">
        <f t="shared" ref="H13:H42" si="0">$D13+$E13+$F13-$G13</f>
        <v>332</v>
      </c>
      <c r="I13" s="50">
        <f>$M12</f>
        <v>44</v>
      </c>
      <c r="J13" s="55">
        <v>4</v>
      </c>
      <c r="K13" s="51">
        <v>4</v>
      </c>
      <c r="L13" s="51"/>
      <c r="M13" s="49">
        <f t="shared" ref="M13:M42" si="1">$I13+$J13-$K13-$L13</f>
        <v>44</v>
      </c>
      <c r="N13" s="54">
        <f t="shared" ref="N13:N42" si="2">$H13+$M13</f>
        <v>376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332</v>
      </c>
      <c r="E14" s="51"/>
      <c r="F14" s="51"/>
      <c r="G14" s="51">
        <v>22</v>
      </c>
      <c r="H14" s="49">
        <f t="shared" si="0"/>
        <v>310</v>
      </c>
      <c r="I14" s="50">
        <f t="shared" ref="I14:I42" si="4">$M13</f>
        <v>44</v>
      </c>
      <c r="J14" s="55"/>
      <c r="K14" s="51"/>
      <c r="L14" s="51"/>
      <c r="M14" s="49">
        <f t="shared" si="1"/>
        <v>44</v>
      </c>
      <c r="N14" s="54">
        <f t="shared" si="2"/>
        <v>354</v>
      </c>
      <c r="O14" s="10"/>
    </row>
    <row r="15" spans="2:15" ht="39.950000000000003" customHeight="1">
      <c r="B15" s="5"/>
      <c r="C15" s="45">
        <v>4</v>
      </c>
      <c r="D15" s="50">
        <f t="shared" si="3"/>
        <v>310</v>
      </c>
      <c r="E15" s="51">
        <v>720</v>
      </c>
      <c r="F15" s="51"/>
      <c r="G15" s="51">
        <v>4</v>
      </c>
      <c r="H15" s="49">
        <f t="shared" si="0"/>
        <v>1026</v>
      </c>
      <c r="I15" s="50">
        <f t="shared" si="4"/>
        <v>44</v>
      </c>
      <c r="J15" s="55"/>
      <c r="K15" s="51"/>
      <c r="L15" s="51"/>
      <c r="M15" s="49">
        <f t="shared" si="1"/>
        <v>44</v>
      </c>
      <c r="N15" s="54">
        <f t="shared" si="2"/>
        <v>1070</v>
      </c>
      <c r="O15" s="10"/>
    </row>
    <row r="16" spans="2:15" ht="39.950000000000003" customHeight="1">
      <c r="B16" s="5"/>
      <c r="C16" s="45">
        <v>5</v>
      </c>
      <c r="D16" s="50">
        <f t="shared" si="3"/>
        <v>1026</v>
      </c>
      <c r="E16" s="51"/>
      <c r="F16" s="51"/>
      <c r="G16" s="51">
        <v>102</v>
      </c>
      <c r="H16" s="49">
        <f t="shared" si="0"/>
        <v>924</v>
      </c>
      <c r="I16" s="50">
        <f t="shared" si="4"/>
        <v>44</v>
      </c>
      <c r="J16" s="55">
        <v>8</v>
      </c>
      <c r="K16" s="51">
        <v>8</v>
      </c>
      <c r="L16" s="51"/>
      <c r="M16" s="49">
        <f t="shared" si="1"/>
        <v>44</v>
      </c>
      <c r="N16" s="54">
        <f t="shared" si="2"/>
        <v>968</v>
      </c>
      <c r="O16" s="10"/>
    </row>
    <row r="17" spans="2:15" ht="39.950000000000003" customHeight="1">
      <c r="B17" s="5"/>
      <c r="C17" s="45">
        <v>6</v>
      </c>
      <c r="D17" s="50">
        <f t="shared" si="3"/>
        <v>924</v>
      </c>
      <c r="E17" s="51"/>
      <c r="F17" s="51"/>
      <c r="G17" s="51">
        <v>180</v>
      </c>
      <c r="H17" s="49">
        <f t="shared" si="0"/>
        <v>744</v>
      </c>
      <c r="I17" s="50">
        <f t="shared" si="4"/>
        <v>44</v>
      </c>
      <c r="J17" s="55">
        <f>6+8</f>
        <v>14</v>
      </c>
      <c r="K17" s="51">
        <v>8</v>
      </c>
      <c r="L17" s="51"/>
      <c r="M17" s="49">
        <f t="shared" si="1"/>
        <v>50</v>
      </c>
      <c r="N17" s="54">
        <f t="shared" si="2"/>
        <v>794</v>
      </c>
      <c r="O17" s="10"/>
    </row>
    <row r="18" spans="2:15" ht="39.950000000000003" customHeight="1">
      <c r="B18" s="5"/>
      <c r="C18" s="45">
        <v>7</v>
      </c>
      <c r="D18" s="50">
        <f t="shared" si="3"/>
        <v>744</v>
      </c>
      <c r="E18" s="51"/>
      <c r="F18" s="51"/>
      <c r="G18" s="51">
        <v>56</v>
      </c>
      <c r="H18" s="49">
        <f t="shared" si="0"/>
        <v>688</v>
      </c>
      <c r="I18" s="50">
        <f t="shared" si="4"/>
        <v>50</v>
      </c>
      <c r="J18" s="55"/>
      <c r="K18" s="51"/>
      <c r="L18" s="51"/>
      <c r="M18" s="49">
        <f t="shared" si="1"/>
        <v>50</v>
      </c>
      <c r="N18" s="54">
        <f t="shared" si="2"/>
        <v>738</v>
      </c>
      <c r="O18" s="10"/>
    </row>
    <row r="19" spans="2:15" ht="39.950000000000003" customHeight="1">
      <c r="B19" s="5"/>
      <c r="C19" s="45">
        <v>8</v>
      </c>
      <c r="D19" s="50">
        <f t="shared" si="3"/>
        <v>688</v>
      </c>
      <c r="E19" s="51"/>
      <c r="F19" s="51"/>
      <c r="G19" s="51">
        <v>104</v>
      </c>
      <c r="H19" s="49">
        <f t="shared" si="0"/>
        <v>584</v>
      </c>
      <c r="I19" s="50">
        <f t="shared" si="4"/>
        <v>50</v>
      </c>
      <c r="J19" s="55"/>
      <c r="K19" s="51">
        <v>4</v>
      </c>
      <c r="L19" s="51"/>
      <c r="M19" s="49">
        <f t="shared" si="1"/>
        <v>46</v>
      </c>
      <c r="N19" s="54">
        <f t="shared" si="2"/>
        <v>630</v>
      </c>
      <c r="O19" s="10"/>
    </row>
    <row r="20" spans="2:15" ht="39.950000000000003" customHeight="1">
      <c r="B20" s="5"/>
      <c r="C20" s="45">
        <v>9</v>
      </c>
      <c r="D20" s="50">
        <f t="shared" si="3"/>
        <v>584</v>
      </c>
      <c r="E20" s="51"/>
      <c r="F20" s="51"/>
      <c r="G20" s="51"/>
      <c r="H20" s="49">
        <f t="shared" si="0"/>
        <v>584</v>
      </c>
      <c r="I20" s="50">
        <f t="shared" si="4"/>
        <v>46</v>
      </c>
      <c r="J20" s="55"/>
      <c r="K20" s="51"/>
      <c r="L20" s="51"/>
      <c r="M20" s="49">
        <f t="shared" si="1"/>
        <v>46</v>
      </c>
      <c r="N20" s="54">
        <f t="shared" si="2"/>
        <v>630</v>
      </c>
      <c r="O20" s="10"/>
    </row>
    <row r="21" spans="2:15" ht="39.950000000000003" customHeight="1">
      <c r="B21" s="5"/>
      <c r="C21" s="45">
        <v>10</v>
      </c>
      <c r="D21" s="50">
        <f t="shared" si="3"/>
        <v>584</v>
      </c>
      <c r="E21" s="51"/>
      <c r="F21" s="51"/>
      <c r="G21" s="51">
        <v>44</v>
      </c>
      <c r="H21" s="49">
        <f t="shared" si="0"/>
        <v>540</v>
      </c>
      <c r="I21" s="50">
        <f t="shared" si="4"/>
        <v>46</v>
      </c>
      <c r="J21" s="55">
        <v>3</v>
      </c>
      <c r="K21" s="51"/>
      <c r="L21" s="51"/>
      <c r="M21" s="49">
        <f t="shared" si="1"/>
        <v>49</v>
      </c>
      <c r="N21" s="54">
        <f t="shared" si="2"/>
        <v>589</v>
      </c>
      <c r="O21" s="10"/>
    </row>
    <row r="22" spans="2:15" ht="39.950000000000003" customHeight="1">
      <c r="B22" s="5"/>
      <c r="C22" s="45">
        <v>11</v>
      </c>
      <c r="D22" s="50">
        <f t="shared" si="3"/>
        <v>540</v>
      </c>
      <c r="E22" s="51"/>
      <c r="F22" s="51"/>
      <c r="G22" s="51">
        <v>59</v>
      </c>
      <c r="H22" s="49">
        <f t="shared" si="0"/>
        <v>481</v>
      </c>
      <c r="I22" s="50">
        <f t="shared" si="4"/>
        <v>49</v>
      </c>
      <c r="J22" s="55"/>
      <c r="K22" s="51"/>
      <c r="L22" s="51"/>
      <c r="M22" s="49">
        <f t="shared" si="1"/>
        <v>49</v>
      </c>
      <c r="N22" s="54">
        <f t="shared" si="2"/>
        <v>530</v>
      </c>
      <c r="O22" s="10"/>
    </row>
    <row r="23" spans="2:15" ht="39.950000000000003" customHeight="1">
      <c r="B23" s="5"/>
      <c r="C23" s="45">
        <v>12</v>
      </c>
      <c r="D23" s="50">
        <f t="shared" si="3"/>
        <v>481</v>
      </c>
      <c r="E23" s="51"/>
      <c r="F23" s="51"/>
      <c r="G23" s="51">
        <v>83</v>
      </c>
      <c r="H23" s="49">
        <f t="shared" si="0"/>
        <v>398</v>
      </c>
      <c r="I23" s="50">
        <f t="shared" si="4"/>
        <v>49</v>
      </c>
      <c r="J23" s="55"/>
      <c r="K23" s="51"/>
      <c r="L23" s="51"/>
      <c r="M23" s="49">
        <f t="shared" si="1"/>
        <v>49</v>
      </c>
      <c r="N23" s="54">
        <f t="shared" si="2"/>
        <v>447</v>
      </c>
      <c r="O23" s="10"/>
    </row>
    <row r="24" spans="2:15" ht="39.950000000000003" customHeight="1">
      <c r="B24" s="5"/>
      <c r="C24" s="45">
        <v>13</v>
      </c>
      <c r="D24" s="50">
        <f t="shared" si="3"/>
        <v>398</v>
      </c>
      <c r="E24" s="51"/>
      <c r="F24" s="51"/>
      <c r="G24" s="51">
        <v>56</v>
      </c>
      <c r="H24" s="49">
        <f t="shared" si="0"/>
        <v>342</v>
      </c>
      <c r="I24" s="50">
        <f t="shared" si="4"/>
        <v>49</v>
      </c>
      <c r="J24" s="55">
        <v>5</v>
      </c>
      <c r="K24" s="51"/>
      <c r="L24" s="51"/>
      <c r="M24" s="49">
        <f t="shared" si="1"/>
        <v>54</v>
      </c>
      <c r="N24" s="54">
        <f t="shared" si="2"/>
        <v>396</v>
      </c>
      <c r="O24" s="10"/>
    </row>
    <row r="25" spans="2:15" ht="39.950000000000003" customHeight="1">
      <c r="B25" s="5"/>
      <c r="C25" s="45">
        <v>14</v>
      </c>
      <c r="D25" s="50">
        <f t="shared" si="3"/>
        <v>342</v>
      </c>
      <c r="E25" s="51"/>
      <c r="F25" s="51"/>
      <c r="G25" s="51">
        <v>39</v>
      </c>
      <c r="H25" s="49">
        <f t="shared" si="0"/>
        <v>303</v>
      </c>
      <c r="I25" s="50">
        <f t="shared" si="4"/>
        <v>54</v>
      </c>
      <c r="J25" s="55"/>
      <c r="K25" s="51"/>
      <c r="L25" s="51"/>
      <c r="M25" s="49">
        <f t="shared" si="1"/>
        <v>54</v>
      </c>
      <c r="N25" s="54">
        <f t="shared" si="2"/>
        <v>357</v>
      </c>
      <c r="O25" s="10"/>
    </row>
    <row r="26" spans="2:15" ht="39.950000000000003" customHeight="1">
      <c r="B26" s="5"/>
      <c r="C26" s="45">
        <v>15</v>
      </c>
      <c r="D26" s="50">
        <f t="shared" si="3"/>
        <v>303</v>
      </c>
      <c r="E26" s="51">
        <v>6</v>
      </c>
      <c r="F26" s="51"/>
      <c r="G26" s="51">
        <v>136</v>
      </c>
      <c r="H26" s="49">
        <f t="shared" si="0"/>
        <v>173</v>
      </c>
      <c r="I26" s="50">
        <f t="shared" si="4"/>
        <v>54</v>
      </c>
      <c r="J26" s="55">
        <v>7</v>
      </c>
      <c r="K26" s="51"/>
      <c r="L26" s="51">
        <v>6</v>
      </c>
      <c r="M26" s="49">
        <f t="shared" si="1"/>
        <v>55</v>
      </c>
      <c r="N26" s="54">
        <f t="shared" si="2"/>
        <v>228</v>
      </c>
      <c r="O26" s="10"/>
    </row>
    <row r="27" spans="2:15" ht="39.950000000000003" customHeight="1">
      <c r="B27" s="5"/>
      <c r="C27" s="45">
        <v>16</v>
      </c>
      <c r="D27" s="50">
        <f t="shared" si="3"/>
        <v>173</v>
      </c>
      <c r="E27" s="51"/>
      <c r="F27" s="51"/>
      <c r="G27" s="51">
        <v>78</v>
      </c>
      <c r="H27" s="49">
        <f t="shared" si="0"/>
        <v>95</v>
      </c>
      <c r="I27" s="50">
        <f t="shared" si="4"/>
        <v>55</v>
      </c>
      <c r="J27" s="55">
        <v>8</v>
      </c>
      <c r="K27" s="51">
        <f>8+5</f>
        <v>13</v>
      </c>
      <c r="L27" s="51"/>
      <c r="M27" s="49">
        <f t="shared" si="1"/>
        <v>50</v>
      </c>
      <c r="N27" s="54">
        <f t="shared" si="2"/>
        <v>145</v>
      </c>
      <c r="O27" s="10"/>
    </row>
    <row r="28" spans="2:15" ht="39.950000000000003" customHeight="1">
      <c r="B28" s="5"/>
      <c r="C28" s="45">
        <v>17</v>
      </c>
      <c r="D28" s="50">
        <f t="shared" si="3"/>
        <v>95</v>
      </c>
      <c r="E28" s="51"/>
      <c r="F28" s="51"/>
      <c r="G28" s="51">
        <v>14</v>
      </c>
      <c r="H28" s="49">
        <f t="shared" si="0"/>
        <v>81</v>
      </c>
      <c r="I28" s="50">
        <f t="shared" si="4"/>
        <v>50</v>
      </c>
      <c r="J28" s="55"/>
      <c r="K28" s="51"/>
      <c r="L28" s="51"/>
      <c r="M28" s="49">
        <f t="shared" si="1"/>
        <v>50</v>
      </c>
      <c r="N28" s="54">
        <f t="shared" si="2"/>
        <v>131</v>
      </c>
      <c r="O28" s="10"/>
    </row>
    <row r="29" spans="2:15" ht="39.950000000000003" customHeight="1">
      <c r="B29" s="5"/>
      <c r="C29" s="45">
        <v>18</v>
      </c>
      <c r="D29" s="50">
        <f t="shared" si="3"/>
        <v>81</v>
      </c>
      <c r="E29" s="51">
        <v>528</v>
      </c>
      <c r="F29" s="51"/>
      <c r="G29" s="51">
        <v>28</v>
      </c>
      <c r="H29" s="49">
        <f t="shared" si="0"/>
        <v>581</v>
      </c>
      <c r="I29" s="50">
        <f t="shared" si="4"/>
        <v>50</v>
      </c>
      <c r="J29" s="55"/>
      <c r="K29" s="51">
        <v>8</v>
      </c>
      <c r="L29" s="51"/>
      <c r="M29" s="49">
        <f t="shared" si="1"/>
        <v>42</v>
      </c>
      <c r="N29" s="54">
        <f t="shared" si="2"/>
        <v>623</v>
      </c>
      <c r="O29" s="10"/>
    </row>
    <row r="30" spans="2:15" ht="39.950000000000003" customHeight="1">
      <c r="B30" s="5"/>
      <c r="C30" s="45">
        <v>19</v>
      </c>
      <c r="D30" s="50">
        <f t="shared" si="3"/>
        <v>581</v>
      </c>
      <c r="E30" s="51"/>
      <c r="F30" s="51"/>
      <c r="G30" s="51">
        <v>28</v>
      </c>
      <c r="H30" s="49">
        <f t="shared" si="0"/>
        <v>553</v>
      </c>
      <c r="I30" s="50">
        <f t="shared" si="4"/>
        <v>42</v>
      </c>
      <c r="J30" s="55"/>
      <c r="K30" s="51"/>
      <c r="L30" s="51"/>
      <c r="M30" s="49">
        <f t="shared" si="1"/>
        <v>42</v>
      </c>
      <c r="N30" s="54">
        <f t="shared" si="2"/>
        <v>595</v>
      </c>
      <c r="O30" s="10"/>
    </row>
    <row r="31" spans="2:15" ht="39.950000000000003" customHeight="1">
      <c r="B31" s="5"/>
      <c r="C31" s="45">
        <v>20</v>
      </c>
      <c r="D31" s="50">
        <f t="shared" si="3"/>
        <v>553</v>
      </c>
      <c r="E31" s="51"/>
      <c r="F31" s="51"/>
      <c r="G31" s="51">
        <v>120</v>
      </c>
      <c r="H31" s="49">
        <f t="shared" si="0"/>
        <v>433</v>
      </c>
      <c r="I31" s="50">
        <f t="shared" si="4"/>
        <v>42</v>
      </c>
      <c r="J31" s="55">
        <v>21</v>
      </c>
      <c r="K31" s="51"/>
      <c r="L31" s="51"/>
      <c r="M31" s="49">
        <f t="shared" si="1"/>
        <v>63</v>
      </c>
      <c r="N31" s="54">
        <f t="shared" si="2"/>
        <v>496</v>
      </c>
      <c r="O31" s="10"/>
    </row>
    <row r="32" spans="2:15" ht="39.950000000000003" customHeight="1">
      <c r="B32" s="5"/>
      <c r="C32" s="45">
        <v>21</v>
      </c>
      <c r="D32" s="50">
        <f t="shared" si="3"/>
        <v>433</v>
      </c>
      <c r="E32" s="51"/>
      <c r="F32" s="51"/>
      <c r="G32" s="51">
        <v>40</v>
      </c>
      <c r="H32" s="49">
        <f t="shared" si="0"/>
        <v>393</v>
      </c>
      <c r="I32" s="50">
        <f t="shared" si="4"/>
        <v>63</v>
      </c>
      <c r="J32" s="55"/>
      <c r="K32" s="51"/>
      <c r="L32" s="51"/>
      <c r="M32" s="49">
        <f t="shared" si="1"/>
        <v>63</v>
      </c>
      <c r="N32" s="54">
        <f t="shared" si="2"/>
        <v>456</v>
      </c>
      <c r="O32" s="10"/>
    </row>
    <row r="33" spans="2:15" ht="39.950000000000003" customHeight="1">
      <c r="B33" s="5"/>
      <c r="C33" s="45">
        <v>22</v>
      </c>
      <c r="D33" s="50">
        <f t="shared" si="3"/>
        <v>393</v>
      </c>
      <c r="E33" s="51"/>
      <c r="F33" s="51"/>
      <c r="G33" s="51">
        <v>24</v>
      </c>
      <c r="H33" s="49">
        <f t="shared" si="0"/>
        <v>369</v>
      </c>
      <c r="I33" s="50">
        <f t="shared" si="4"/>
        <v>63</v>
      </c>
      <c r="J33" s="55"/>
      <c r="K33" s="51"/>
      <c r="L33" s="51"/>
      <c r="M33" s="49">
        <f t="shared" si="1"/>
        <v>63</v>
      </c>
      <c r="N33" s="54">
        <f t="shared" si="2"/>
        <v>432</v>
      </c>
      <c r="O33" s="10"/>
    </row>
    <row r="34" spans="2:15" ht="39.950000000000003" customHeight="1">
      <c r="B34" s="5"/>
      <c r="C34" s="45">
        <v>23</v>
      </c>
      <c r="D34" s="50">
        <f t="shared" si="3"/>
        <v>369</v>
      </c>
      <c r="E34" s="51"/>
      <c r="F34" s="51"/>
      <c r="G34" s="51"/>
      <c r="H34" s="49">
        <f t="shared" si="0"/>
        <v>369</v>
      </c>
      <c r="I34" s="50">
        <f t="shared" si="4"/>
        <v>63</v>
      </c>
      <c r="J34" s="55"/>
      <c r="K34" s="51"/>
      <c r="L34" s="51"/>
      <c r="M34" s="49">
        <f t="shared" si="1"/>
        <v>63</v>
      </c>
      <c r="N34" s="54">
        <f t="shared" si="2"/>
        <v>432</v>
      </c>
      <c r="O34" s="10"/>
    </row>
    <row r="35" spans="2:15" ht="39.950000000000003" customHeight="1">
      <c r="B35" s="5"/>
      <c r="C35" s="45">
        <v>24</v>
      </c>
      <c r="D35" s="50">
        <f t="shared" si="3"/>
        <v>369</v>
      </c>
      <c r="E35" s="51"/>
      <c r="F35" s="51"/>
      <c r="G35" s="51">
        <v>20</v>
      </c>
      <c r="H35" s="49">
        <f t="shared" si="0"/>
        <v>349</v>
      </c>
      <c r="I35" s="50">
        <f t="shared" si="4"/>
        <v>63</v>
      </c>
      <c r="J35" s="55"/>
      <c r="K35" s="51">
        <v>8</v>
      </c>
      <c r="L35" s="51"/>
      <c r="M35" s="49">
        <f t="shared" si="1"/>
        <v>55</v>
      </c>
      <c r="N35" s="54">
        <f t="shared" si="2"/>
        <v>404</v>
      </c>
      <c r="O35" s="10"/>
    </row>
    <row r="36" spans="2:15" ht="39.950000000000003" customHeight="1">
      <c r="B36" s="5"/>
      <c r="C36" s="45">
        <v>25</v>
      </c>
      <c r="D36" s="50">
        <f t="shared" si="3"/>
        <v>349</v>
      </c>
      <c r="E36" s="51">
        <v>120</v>
      </c>
      <c r="F36" s="51"/>
      <c r="G36" s="51"/>
      <c r="H36" s="49">
        <f t="shared" si="0"/>
        <v>469</v>
      </c>
      <c r="I36" s="50">
        <f t="shared" si="4"/>
        <v>55</v>
      </c>
      <c r="J36" s="55"/>
      <c r="K36" s="51">
        <v>8</v>
      </c>
      <c r="L36" s="51"/>
      <c r="M36" s="49">
        <f t="shared" si="1"/>
        <v>47</v>
      </c>
      <c r="N36" s="54">
        <f t="shared" si="2"/>
        <v>516</v>
      </c>
      <c r="O36" s="10"/>
    </row>
    <row r="37" spans="2:15" ht="39.950000000000003" customHeight="1">
      <c r="B37" s="5"/>
      <c r="C37" s="45">
        <v>26</v>
      </c>
      <c r="D37" s="50">
        <f t="shared" si="3"/>
        <v>469</v>
      </c>
      <c r="E37" s="51"/>
      <c r="F37" s="51"/>
      <c r="G37" s="51">
        <v>3</v>
      </c>
      <c r="H37" s="49">
        <f t="shared" si="0"/>
        <v>466</v>
      </c>
      <c r="I37" s="50">
        <f t="shared" si="4"/>
        <v>47</v>
      </c>
      <c r="J37" s="55"/>
      <c r="K37" s="51">
        <v>8</v>
      </c>
      <c r="L37" s="51"/>
      <c r="M37" s="49">
        <f t="shared" si="1"/>
        <v>39</v>
      </c>
      <c r="N37" s="54">
        <f t="shared" si="2"/>
        <v>505</v>
      </c>
      <c r="O37" s="10"/>
    </row>
    <row r="38" spans="2:15" ht="39.950000000000003" customHeight="1">
      <c r="B38" s="5"/>
      <c r="C38" s="45">
        <v>27</v>
      </c>
      <c r="D38" s="50">
        <f t="shared" si="3"/>
        <v>466</v>
      </c>
      <c r="E38" s="51"/>
      <c r="F38" s="51"/>
      <c r="G38" s="51">
        <v>157</v>
      </c>
      <c r="H38" s="49">
        <f t="shared" si="0"/>
        <v>309</v>
      </c>
      <c r="I38" s="50">
        <f t="shared" si="4"/>
        <v>39</v>
      </c>
      <c r="J38" s="55">
        <v>20</v>
      </c>
      <c r="K38" s="51">
        <v>6</v>
      </c>
      <c r="L38" s="51"/>
      <c r="M38" s="49">
        <f t="shared" si="1"/>
        <v>53</v>
      </c>
      <c r="N38" s="54">
        <f t="shared" si="2"/>
        <v>362</v>
      </c>
      <c r="O38" s="10"/>
    </row>
    <row r="39" spans="2:15" ht="39.950000000000003" customHeight="1">
      <c r="B39" s="5"/>
      <c r="C39" s="45">
        <v>28</v>
      </c>
      <c r="D39" s="50">
        <f t="shared" si="3"/>
        <v>309</v>
      </c>
      <c r="E39" s="51"/>
      <c r="F39" s="51"/>
      <c r="G39" s="51">
        <v>20</v>
      </c>
      <c r="H39" s="49">
        <f t="shared" si="0"/>
        <v>289</v>
      </c>
      <c r="I39" s="50">
        <f t="shared" si="4"/>
        <v>53</v>
      </c>
      <c r="J39" s="55"/>
      <c r="K39" s="51"/>
      <c r="L39" s="51"/>
      <c r="M39" s="49">
        <f t="shared" si="1"/>
        <v>53</v>
      </c>
      <c r="N39" s="54">
        <f t="shared" si="2"/>
        <v>342</v>
      </c>
      <c r="O39" s="10"/>
    </row>
    <row r="40" spans="2:15" ht="39.950000000000003" customHeight="1">
      <c r="B40" s="5"/>
      <c r="C40" s="45">
        <v>29</v>
      </c>
      <c r="D40" s="50">
        <f t="shared" si="3"/>
        <v>289</v>
      </c>
      <c r="E40" s="51"/>
      <c r="F40" s="51"/>
      <c r="G40" s="51"/>
      <c r="H40" s="49">
        <f t="shared" si="0"/>
        <v>289</v>
      </c>
      <c r="I40" s="50">
        <f t="shared" si="4"/>
        <v>53</v>
      </c>
      <c r="J40" s="55"/>
      <c r="K40" s="51"/>
      <c r="L40" s="51"/>
      <c r="M40" s="49">
        <f t="shared" si="1"/>
        <v>53</v>
      </c>
      <c r="N40" s="54">
        <f t="shared" si="2"/>
        <v>342</v>
      </c>
      <c r="O40" s="10"/>
    </row>
    <row r="41" spans="2:15" ht="39.950000000000003" customHeight="1">
      <c r="B41" s="5"/>
      <c r="C41" s="45">
        <v>30</v>
      </c>
      <c r="D41" s="50">
        <f t="shared" si="3"/>
        <v>289</v>
      </c>
      <c r="E41" s="51"/>
      <c r="F41" s="51"/>
      <c r="G41" s="51"/>
      <c r="H41" s="49">
        <f t="shared" si="0"/>
        <v>289</v>
      </c>
      <c r="I41" s="50">
        <f t="shared" si="4"/>
        <v>53</v>
      </c>
      <c r="J41" s="55"/>
      <c r="K41" s="51"/>
      <c r="L41" s="51"/>
      <c r="M41" s="49">
        <f t="shared" si="1"/>
        <v>53</v>
      </c>
      <c r="N41" s="54">
        <f t="shared" si="2"/>
        <v>342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289</v>
      </c>
      <c r="E42" s="52"/>
      <c r="F42" s="52"/>
      <c r="G42" s="52"/>
      <c r="H42" s="49">
        <f t="shared" si="0"/>
        <v>289</v>
      </c>
      <c r="I42" s="50">
        <f t="shared" si="4"/>
        <v>53</v>
      </c>
      <c r="J42" s="56"/>
      <c r="K42" s="52"/>
      <c r="L42" s="52"/>
      <c r="M42" s="49">
        <f t="shared" si="1"/>
        <v>53</v>
      </c>
      <c r="N42" s="54">
        <f t="shared" si="2"/>
        <v>342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1374</v>
      </c>
      <c r="F44" s="58">
        <f>SUM($F12:$F42)</f>
        <v>0</v>
      </c>
      <c r="G44" s="59">
        <f>SUM($G12:$G42)</f>
        <v>1462</v>
      </c>
      <c r="H44" s="22"/>
      <c r="I44" s="11"/>
      <c r="J44" s="57">
        <f>SUM($J12:$J42)</f>
        <v>90</v>
      </c>
      <c r="K44" s="58">
        <f>SUM($K12:$K42)</f>
        <v>75</v>
      </c>
      <c r="L44" s="59">
        <f>SUM($L12:$L42)</f>
        <v>6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tabColor rgb="FFFFFF00"/>
    <outlinePr showOutlineSymbols="0"/>
    <pageSetUpPr fitToPage="1"/>
  </sheetPr>
  <dimension ref="A1:U62"/>
  <sheetViews>
    <sheetView showGridLines="0" showRowColHeaders="0" showRuler="0" showOutlineSymbols="0" zoomScale="50" zoomScaleNormal="50" zoomScaleSheetLayoutView="50" workbookViewId="0">
      <pane ySplit="12" topLeftCell="A34" activePane="bottomLeft" state="frozen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FEBRUARY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1029</v>
      </c>
      <c r="E12" s="48">
        <v>12</v>
      </c>
      <c r="F12" s="48"/>
      <c r="G12" s="48">
        <v>323</v>
      </c>
      <c r="H12" s="49">
        <f>$D12+$E12+$F12-$G12</f>
        <v>718</v>
      </c>
      <c r="I12" s="47">
        <v>179</v>
      </c>
      <c r="J12" s="53"/>
      <c r="K12" s="48"/>
      <c r="L12" s="48">
        <v>12</v>
      </c>
      <c r="M12" s="49">
        <f>$I12+$J12-$K12-$L12</f>
        <v>167</v>
      </c>
      <c r="N12" s="54">
        <f>$H12+$M12</f>
        <v>885</v>
      </c>
      <c r="O12" s="10"/>
    </row>
    <row r="13" spans="2:15" ht="39.950000000000003" customHeight="1">
      <c r="B13" s="5"/>
      <c r="C13" s="45">
        <v>2</v>
      </c>
      <c r="D13" s="50">
        <f>$H12</f>
        <v>718</v>
      </c>
      <c r="E13" s="51"/>
      <c r="F13" s="51"/>
      <c r="G13" s="51">
        <v>707</v>
      </c>
      <c r="H13" s="49">
        <f t="shared" ref="H13:H42" si="0">$D13+$E13+$F13-$G13</f>
        <v>11</v>
      </c>
      <c r="I13" s="50">
        <f>$M12</f>
        <v>167</v>
      </c>
      <c r="J13" s="55">
        <v>29</v>
      </c>
      <c r="K13" s="51"/>
      <c r="L13" s="51"/>
      <c r="M13" s="49">
        <f t="shared" ref="M13:M42" si="1">$I13+$J13-$K13-$L13</f>
        <v>196</v>
      </c>
      <c r="N13" s="54">
        <f t="shared" ref="N13:N42" si="2">$H13+$M13</f>
        <v>207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11</v>
      </c>
      <c r="E14" s="51">
        <v>192</v>
      </c>
      <c r="F14" s="51"/>
      <c r="G14" s="51">
        <v>136</v>
      </c>
      <c r="H14" s="49">
        <f t="shared" si="0"/>
        <v>67</v>
      </c>
      <c r="I14" s="50">
        <f t="shared" ref="I14:I42" si="4">$M13</f>
        <v>196</v>
      </c>
      <c r="J14" s="55">
        <v>25</v>
      </c>
      <c r="K14" s="51">
        <v>8</v>
      </c>
      <c r="L14" s="51"/>
      <c r="M14" s="49">
        <f t="shared" si="1"/>
        <v>213</v>
      </c>
      <c r="N14" s="54">
        <f t="shared" si="2"/>
        <v>280</v>
      </c>
      <c r="O14" s="10"/>
    </row>
    <row r="15" spans="2:15" ht="39.950000000000003" customHeight="1">
      <c r="B15" s="5"/>
      <c r="C15" s="45">
        <v>4</v>
      </c>
      <c r="D15" s="50">
        <f t="shared" si="3"/>
        <v>67</v>
      </c>
      <c r="E15" s="51">
        <v>1207</v>
      </c>
      <c r="F15" s="51"/>
      <c r="G15" s="51">
        <v>140</v>
      </c>
      <c r="H15" s="49">
        <f t="shared" si="0"/>
        <v>1134</v>
      </c>
      <c r="I15" s="50">
        <f t="shared" si="4"/>
        <v>213</v>
      </c>
      <c r="J15" s="55">
        <v>16</v>
      </c>
      <c r="K15" s="51">
        <v>19</v>
      </c>
      <c r="L15" s="51">
        <v>7</v>
      </c>
      <c r="M15" s="49">
        <f t="shared" si="1"/>
        <v>203</v>
      </c>
      <c r="N15" s="54">
        <f t="shared" si="2"/>
        <v>1337</v>
      </c>
      <c r="O15" s="10"/>
    </row>
    <row r="16" spans="2:15" ht="39.950000000000003" customHeight="1">
      <c r="B16" s="5"/>
      <c r="C16" s="45">
        <v>5</v>
      </c>
      <c r="D16" s="50">
        <f t="shared" si="3"/>
        <v>1134</v>
      </c>
      <c r="E16" s="51"/>
      <c r="F16" s="51"/>
      <c r="G16" s="51">
        <v>76</v>
      </c>
      <c r="H16" s="49">
        <f t="shared" si="0"/>
        <v>1058</v>
      </c>
      <c r="I16" s="50">
        <f t="shared" si="4"/>
        <v>203</v>
      </c>
      <c r="J16" s="55"/>
      <c r="K16" s="51"/>
      <c r="L16" s="51"/>
      <c r="M16" s="49">
        <f t="shared" si="1"/>
        <v>203</v>
      </c>
      <c r="N16" s="54">
        <f t="shared" si="2"/>
        <v>1261</v>
      </c>
      <c r="O16" s="10"/>
    </row>
    <row r="17" spans="2:15" ht="39.950000000000003" customHeight="1">
      <c r="B17" s="5"/>
      <c r="C17" s="45">
        <v>6</v>
      </c>
      <c r="D17" s="50">
        <f t="shared" si="3"/>
        <v>1058</v>
      </c>
      <c r="E17" s="51"/>
      <c r="F17" s="51"/>
      <c r="G17" s="51">
        <v>196</v>
      </c>
      <c r="H17" s="49">
        <f t="shared" si="0"/>
        <v>862</v>
      </c>
      <c r="I17" s="50">
        <f t="shared" si="4"/>
        <v>203</v>
      </c>
      <c r="J17" s="55">
        <v>4</v>
      </c>
      <c r="K17" s="51">
        <v>8</v>
      </c>
      <c r="L17" s="51"/>
      <c r="M17" s="49">
        <f t="shared" si="1"/>
        <v>199</v>
      </c>
      <c r="N17" s="54">
        <f t="shared" si="2"/>
        <v>1061</v>
      </c>
      <c r="O17" s="10"/>
    </row>
    <row r="18" spans="2:15" ht="39.950000000000003" customHeight="1">
      <c r="B18" s="5"/>
      <c r="C18" s="45">
        <v>7</v>
      </c>
      <c r="D18" s="50">
        <f t="shared" si="3"/>
        <v>862</v>
      </c>
      <c r="E18" s="51">
        <f>50*24</f>
        <v>1200</v>
      </c>
      <c r="F18" s="51"/>
      <c r="G18" s="51">
        <v>376</v>
      </c>
      <c r="H18" s="49">
        <f t="shared" si="0"/>
        <v>1686</v>
      </c>
      <c r="I18" s="50">
        <f t="shared" si="4"/>
        <v>199</v>
      </c>
      <c r="J18" s="55">
        <v>20</v>
      </c>
      <c r="K18" s="51"/>
      <c r="L18" s="51"/>
      <c r="M18" s="49">
        <f t="shared" si="1"/>
        <v>219</v>
      </c>
      <c r="N18" s="54">
        <f t="shared" si="2"/>
        <v>1905</v>
      </c>
      <c r="O18" s="10"/>
    </row>
    <row r="19" spans="2:15" ht="39.950000000000003" customHeight="1">
      <c r="B19" s="5"/>
      <c r="C19" s="45">
        <v>8</v>
      </c>
      <c r="D19" s="50">
        <f t="shared" si="3"/>
        <v>1686</v>
      </c>
      <c r="E19" s="51">
        <v>2</v>
      </c>
      <c r="F19" s="51"/>
      <c r="G19" s="51">
        <v>221</v>
      </c>
      <c r="H19" s="49">
        <f t="shared" si="0"/>
        <v>1467</v>
      </c>
      <c r="I19" s="50">
        <f t="shared" si="4"/>
        <v>219</v>
      </c>
      <c r="J19" s="55">
        <f>3+12</f>
        <v>15</v>
      </c>
      <c r="K19" s="51"/>
      <c r="L19" s="51">
        <v>2</v>
      </c>
      <c r="M19" s="49">
        <f t="shared" si="1"/>
        <v>232</v>
      </c>
      <c r="N19" s="54">
        <f t="shared" si="2"/>
        <v>1699</v>
      </c>
      <c r="O19" s="10"/>
    </row>
    <row r="20" spans="2:15" ht="39.950000000000003" customHeight="1">
      <c r="B20" s="5"/>
      <c r="C20" s="45">
        <v>9</v>
      </c>
      <c r="D20" s="50">
        <f t="shared" si="3"/>
        <v>1467</v>
      </c>
      <c r="E20" s="51"/>
      <c r="F20" s="51"/>
      <c r="G20" s="51"/>
      <c r="H20" s="49">
        <f t="shared" si="0"/>
        <v>1467</v>
      </c>
      <c r="I20" s="50">
        <f t="shared" si="4"/>
        <v>232</v>
      </c>
      <c r="J20" s="55"/>
      <c r="K20" s="51"/>
      <c r="L20" s="51"/>
      <c r="M20" s="49">
        <f t="shared" si="1"/>
        <v>232</v>
      </c>
      <c r="N20" s="54">
        <f t="shared" si="2"/>
        <v>1699</v>
      </c>
      <c r="O20" s="10"/>
    </row>
    <row r="21" spans="2:15" ht="39.950000000000003" customHeight="1">
      <c r="B21" s="5"/>
      <c r="C21" s="45">
        <v>10</v>
      </c>
      <c r="D21" s="50">
        <f t="shared" si="3"/>
        <v>1467</v>
      </c>
      <c r="E21" s="51"/>
      <c r="F21" s="51"/>
      <c r="G21" s="51">
        <v>260</v>
      </c>
      <c r="H21" s="49">
        <f t="shared" si="0"/>
        <v>1207</v>
      </c>
      <c r="I21" s="50">
        <f t="shared" si="4"/>
        <v>232</v>
      </c>
      <c r="J21" s="55"/>
      <c r="K21" s="51"/>
      <c r="L21" s="51"/>
      <c r="M21" s="49">
        <f t="shared" si="1"/>
        <v>232</v>
      </c>
      <c r="N21" s="54">
        <f t="shared" si="2"/>
        <v>1439</v>
      </c>
      <c r="O21" s="10"/>
    </row>
    <row r="22" spans="2:15" ht="39.950000000000003" customHeight="1">
      <c r="B22" s="5"/>
      <c r="C22" s="45">
        <v>11</v>
      </c>
      <c r="D22" s="50">
        <f t="shared" si="3"/>
        <v>1207</v>
      </c>
      <c r="E22" s="51"/>
      <c r="F22" s="51"/>
      <c r="G22" s="51">
        <v>85</v>
      </c>
      <c r="H22" s="49">
        <f t="shared" si="0"/>
        <v>1122</v>
      </c>
      <c r="I22" s="50">
        <f t="shared" si="4"/>
        <v>232</v>
      </c>
      <c r="J22" s="55"/>
      <c r="K22" s="51"/>
      <c r="L22" s="51"/>
      <c r="M22" s="49">
        <f t="shared" si="1"/>
        <v>232</v>
      </c>
      <c r="N22" s="54">
        <f t="shared" si="2"/>
        <v>1354</v>
      </c>
      <c r="O22" s="10"/>
    </row>
    <row r="23" spans="2:15" ht="39.950000000000003" customHeight="1">
      <c r="B23" s="5"/>
      <c r="C23" s="45">
        <v>12</v>
      </c>
      <c r="D23" s="50">
        <f t="shared" si="3"/>
        <v>1122</v>
      </c>
      <c r="E23" s="51">
        <v>10</v>
      </c>
      <c r="F23" s="51"/>
      <c r="G23" s="51">
        <v>182</v>
      </c>
      <c r="H23" s="49">
        <f t="shared" si="0"/>
        <v>950</v>
      </c>
      <c r="I23" s="50">
        <f t="shared" si="4"/>
        <v>232</v>
      </c>
      <c r="J23" s="55"/>
      <c r="K23" s="51">
        <v>8</v>
      </c>
      <c r="L23" s="51">
        <v>10</v>
      </c>
      <c r="M23" s="49">
        <f t="shared" si="1"/>
        <v>214</v>
      </c>
      <c r="N23" s="54">
        <f t="shared" si="2"/>
        <v>1164</v>
      </c>
      <c r="O23" s="10"/>
    </row>
    <row r="24" spans="2:15" ht="39.950000000000003" customHeight="1">
      <c r="B24" s="5"/>
      <c r="C24" s="45">
        <v>13</v>
      </c>
      <c r="D24" s="50">
        <f t="shared" si="3"/>
        <v>950</v>
      </c>
      <c r="E24" s="51"/>
      <c r="F24" s="51"/>
      <c r="G24" s="51">
        <v>204</v>
      </c>
      <c r="H24" s="49">
        <f t="shared" si="0"/>
        <v>746</v>
      </c>
      <c r="I24" s="50">
        <f t="shared" si="4"/>
        <v>214</v>
      </c>
      <c r="J24" s="55">
        <v>17</v>
      </c>
      <c r="K24" s="51"/>
      <c r="L24" s="51"/>
      <c r="M24" s="49">
        <f t="shared" si="1"/>
        <v>231</v>
      </c>
      <c r="N24" s="54">
        <f t="shared" si="2"/>
        <v>977</v>
      </c>
      <c r="O24" s="10"/>
    </row>
    <row r="25" spans="2:15" ht="39.950000000000003" customHeight="1">
      <c r="B25" s="5"/>
      <c r="C25" s="45">
        <v>14</v>
      </c>
      <c r="D25" s="50">
        <f t="shared" si="3"/>
        <v>746</v>
      </c>
      <c r="E25" s="51">
        <v>6</v>
      </c>
      <c r="F25" s="51"/>
      <c r="G25" s="51">
        <v>84</v>
      </c>
      <c r="H25" s="49">
        <f t="shared" si="0"/>
        <v>668</v>
      </c>
      <c r="I25" s="50">
        <f t="shared" si="4"/>
        <v>231</v>
      </c>
      <c r="J25" s="55">
        <v>5</v>
      </c>
      <c r="K25" s="51">
        <v>17</v>
      </c>
      <c r="L25" s="51">
        <v>6</v>
      </c>
      <c r="M25" s="49">
        <f t="shared" si="1"/>
        <v>213</v>
      </c>
      <c r="N25" s="54">
        <f t="shared" si="2"/>
        <v>881</v>
      </c>
      <c r="O25" s="10"/>
    </row>
    <row r="26" spans="2:15" ht="39.950000000000003" customHeight="1">
      <c r="B26" s="5"/>
      <c r="C26" s="45">
        <v>15</v>
      </c>
      <c r="D26" s="50">
        <f t="shared" si="3"/>
        <v>668</v>
      </c>
      <c r="E26" s="51"/>
      <c r="F26" s="51"/>
      <c r="G26" s="51">
        <v>115</v>
      </c>
      <c r="H26" s="49">
        <f t="shared" si="0"/>
        <v>553</v>
      </c>
      <c r="I26" s="50">
        <f t="shared" si="4"/>
        <v>213</v>
      </c>
      <c r="J26" s="55"/>
      <c r="K26" s="51">
        <v>8</v>
      </c>
      <c r="L26" s="51"/>
      <c r="M26" s="49">
        <f t="shared" si="1"/>
        <v>205</v>
      </c>
      <c r="N26" s="54">
        <f t="shared" si="2"/>
        <v>758</v>
      </c>
      <c r="O26" s="10"/>
    </row>
    <row r="27" spans="2:15" ht="39.950000000000003" customHeight="1">
      <c r="B27" s="5"/>
      <c r="C27" s="45">
        <v>16</v>
      </c>
      <c r="D27" s="50">
        <f t="shared" si="3"/>
        <v>553</v>
      </c>
      <c r="E27" s="51"/>
      <c r="F27" s="51"/>
      <c r="G27" s="51">
        <v>296</v>
      </c>
      <c r="H27" s="49">
        <f t="shared" si="0"/>
        <v>257</v>
      </c>
      <c r="I27" s="50">
        <f t="shared" si="4"/>
        <v>205</v>
      </c>
      <c r="J27" s="55">
        <f>5+12</f>
        <v>17</v>
      </c>
      <c r="K27" s="51"/>
      <c r="L27" s="51"/>
      <c r="M27" s="49">
        <f t="shared" si="1"/>
        <v>222</v>
      </c>
      <c r="N27" s="54">
        <f t="shared" si="2"/>
        <v>479</v>
      </c>
      <c r="O27" s="10"/>
    </row>
    <row r="28" spans="2:15" ht="39.950000000000003" customHeight="1">
      <c r="B28" s="5"/>
      <c r="C28" s="45">
        <v>17</v>
      </c>
      <c r="D28" s="50">
        <f t="shared" si="3"/>
        <v>257</v>
      </c>
      <c r="E28" s="51"/>
      <c r="F28" s="51"/>
      <c r="G28" s="51">
        <v>48</v>
      </c>
      <c r="H28" s="49">
        <f t="shared" si="0"/>
        <v>209</v>
      </c>
      <c r="I28" s="50">
        <f t="shared" si="4"/>
        <v>222</v>
      </c>
      <c r="J28" s="55"/>
      <c r="K28" s="51"/>
      <c r="L28" s="51"/>
      <c r="M28" s="49">
        <f t="shared" si="1"/>
        <v>222</v>
      </c>
      <c r="N28" s="54">
        <f t="shared" si="2"/>
        <v>431</v>
      </c>
      <c r="O28" s="10"/>
    </row>
    <row r="29" spans="2:15" ht="39.950000000000003" customHeight="1">
      <c r="B29" s="5"/>
      <c r="C29" s="45">
        <v>18</v>
      </c>
      <c r="D29" s="50">
        <f t="shared" si="3"/>
        <v>209</v>
      </c>
      <c r="E29" s="51">
        <v>1320</v>
      </c>
      <c r="F29" s="51"/>
      <c r="G29" s="51">
        <v>168</v>
      </c>
      <c r="H29" s="49">
        <f t="shared" si="0"/>
        <v>1361</v>
      </c>
      <c r="I29" s="50">
        <f t="shared" si="4"/>
        <v>222</v>
      </c>
      <c r="J29" s="55">
        <v>25</v>
      </c>
      <c r="K29" s="51"/>
      <c r="L29" s="51"/>
      <c r="M29" s="49">
        <f t="shared" si="1"/>
        <v>247</v>
      </c>
      <c r="N29" s="54">
        <f t="shared" si="2"/>
        <v>1608</v>
      </c>
      <c r="O29" s="10"/>
    </row>
    <row r="30" spans="2:15" ht="39.950000000000003" customHeight="1">
      <c r="B30" s="5"/>
      <c r="C30" s="45">
        <v>19</v>
      </c>
      <c r="D30" s="50">
        <f t="shared" si="3"/>
        <v>1361</v>
      </c>
      <c r="E30" s="51"/>
      <c r="F30" s="51"/>
      <c r="G30" s="51">
        <v>92</v>
      </c>
      <c r="H30" s="49">
        <f t="shared" si="0"/>
        <v>1269</v>
      </c>
      <c r="I30" s="50">
        <f t="shared" si="4"/>
        <v>247</v>
      </c>
      <c r="J30" s="55"/>
      <c r="K30" s="51"/>
      <c r="L30" s="51"/>
      <c r="M30" s="49">
        <f t="shared" si="1"/>
        <v>247</v>
      </c>
      <c r="N30" s="54">
        <f t="shared" si="2"/>
        <v>1516</v>
      </c>
      <c r="O30" s="10"/>
    </row>
    <row r="31" spans="2:15" ht="39.950000000000003" customHeight="1">
      <c r="B31" s="5"/>
      <c r="C31" s="45">
        <v>20</v>
      </c>
      <c r="D31" s="50">
        <f t="shared" si="3"/>
        <v>1269</v>
      </c>
      <c r="E31" s="51"/>
      <c r="F31" s="51"/>
      <c r="G31" s="51">
        <v>90</v>
      </c>
      <c r="H31" s="49">
        <f t="shared" si="0"/>
        <v>1179</v>
      </c>
      <c r="I31" s="50">
        <f t="shared" si="4"/>
        <v>247</v>
      </c>
      <c r="J31" s="55">
        <v>1</v>
      </c>
      <c r="K31" s="51">
        <v>5</v>
      </c>
      <c r="L31" s="51"/>
      <c r="M31" s="49">
        <f t="shared" si="1"/>
        <v>243</v>
      </c>
      <c r="N31" s="54">
        <f t="shared" si="2"/>
        <v>1422</v>
      </c>
      <c r="O31" s="10"/>
    </row>
    <row r="32" spans="2:15" ht="39.950000000000003" customHeight="1">
      <c r="B32" s="5"/>
      <c r="C32" s="45">
        <v>21</v>
      </c>
      <c r="D32" s="50">
        <f t="shared" si="3"/>
        <v>1179</v>
      </c>
      <c r="E32" s="51">
        <v>5</v>
      </c>
      <c r="F32" s="51"/>
      <c r="G32" s="51">
        <v>176</v>
      </c>
      <c r="H32" s="49">
        <f t="shared" si="0"/>
        <v>1008</v>
      </c>
      <c r="I32" s="50">
        <f t="shared" si="4"/>
        <v>243</v>
      </c>
      <c r="J32" s="55"/>
      <c r="K32" s="51">
        <v>24</v>
      </c>
      <c r="L32" s="51">
        <v>5</v>
      </c>
      <c r="M32" s="49">
        <f t="shared" si="1"/>
        <v>214</v>
      </c>
      <c r="N32" s="54">
        <f t="shared" si="2"/>
        <v>1222</v>
      </c>
      <c r="O32" s="10"/>
    </row>
    <row r="33" spans="2:15" ht="39.950000000000003" customHeight="1">
      <c r="B33" s="5"/>
      <c r="C33" s="45">
        <v>22</v>
      </c>
      <c r="D33" s="50">
        <f t="shared" si="3"/>
        <v>1008</v>
      </c>
      <c r="E33" s="51">
        <v>5</v>
      </c>
      <c r="F33" s="51"/>
      <c r="G33" s="51">
        <v>293</v>
      </c>
      <c r="H33" s="49">
        <f t="shared" si="0"/>
        <v>720</v>
      </c>
      <c r="I33" s="50">
        <f t="shared" si="4"/>
        <v>214</v>
      </c>
      <c r="J33" s="55">
        <v>10</v>
      </c>
      <c r="K33" s="51"/>
      <c r="L33" s="51">
        <v>5</v>
      </c>
      <c r="M33" s="49">
        <f t="shared" si="1"/>
        <v>219</v>
      </c>
      <c r="N33" s="54">
        <f t="shared" si="2"/>
        <v>939</v>
      </c>
      <c r="O33" s="10"/>
    </row>
    <row r="34" spans="2:15" ht="39.950000000000003" customHeight="1">
      <c r="B34" s="5"/>
      <c r="C34" s="45">
        <v>23</v>
      </c>
      <c r="D34" s="50">
        <f t="shared" si="3"/>
        <v>720</v>
      </c>
      <c r="E34" s="51"/>
      <c r="F34" s="51"/>
      <c r="G34" s="51">
        <v>264</v>
      </c>
      <c r="H34" s="49">
        <f t="shared" si="0"/>
        <v>456</v>
      </c>
      <c r="I34" s="50">
        <f t="shared" si="4"/>
        <v>219</v>
      </c>
      <c r="J34" s="55">
        <v>8</v>
      </c>
      <c r="K34" s="51">
        <v>8</v>
      </c>
      <c r="L34" s="51"/>
      <c r="M34" s="49">
        <f t="shared" si="1"/>
        <v>219</v>
      </c>
      <c r="N34" s="54">
        <f t="shared" si="2"/>
        <v>675</v>
      </c>
      <c r="O34" s="10"/>
    </row>
    <row r="35" spans="2:15" ht="39.950000000000003" customHeight="1">
      <c r="B35" s="5"/>
      <c r="C35" s="45">
        <v>24</v>
      </c>
      <c r="D35" s="50">
        <f t="shared" si="3"/>
        <v>456</v>
      </c>
      <c r="E35" s="51"/>
      <c r="F35" s="51"/>
      <c r="G35" s="51">
        <v>413</v>
      </c>
      <c r="H35" s="49">
        <f t="shared" si="0"/>
        <v>43</v>
      </c>
      <c r="I35" s="50">
        <f t="shared" si="4"/>
        <v>219</v>
      </c>
      <c r="J35" s="55"/>
      <c r="K35" s="51"/>
      <c r="L35" s="51"/>
      <c r="M35" s="49">
        <f t="shared" si="1"/>
        <v>219</v>
      </c>
      <c r="N35" s="54">
        <f t="shared" si="2"/>
        <v>262</v>
      </c>
      <c r="O35" s="10"/>
    </row>
    <row r="36" spans="2:15" ht="39.950000000000003" customHeight="1">
      <c r="B36" s="5"/>
      <c r="C36" s="45">
        <v>25</v>
      </c>
      <c r="D36" s="50">
        <f t="shared" si="3"/>
        <v>43</v>
      </c>
      <c r="E36" s="51">
        <v>1560</v>
      </c>
      <c r="F36" s="51"/>
      <c r="G36" s="51">
        <v>184</v>
      </c>
      <c r="H36" s="49">
        <f t="shared" si="0"/>
        <v>1419</v>
      </c>
      <c r="I36" s="50">
        <f t="shared" si="4"/>
        <v>219</v>
      </c>
      <c r="J36" s="55"/>
      <c r="K36" s="51">
        <v>11</v>
      </c>
      <c r="L36" s="51"/>
      <c r="M36" s="49">
        <f t="shared" si="1"/>
        <v>208</v>
      </c>
      <c r="N36" s="54">
        <f t="shared" si="2"/>
        <v>1627</v>
      </c>
      <c r="O36" s="10"/>
    </row>
    <row r="37" spans="2:15" ht="39.950000000000003" customHeight="1">
      <c r="B37" s="5"/>
      <c r="C37" s="45">
        <v>26</v>
      </c>
      <c r="D37" s="50">
        <f t="shared" si="3"/>
        <v>1419</v>
      </c>
      <c r="E37" s="51"/>
      <c r="F37" s="51"/>
      <c r="G37" s="51">
        <v>98</v>
      </c>
      <c r="H37" s="49">
        <f t="shared" si="0"/>
        <v>1321</v>
      </c>
      <c r="I37" s="50">
        <f t="shared" si="4"/>
        <v>208</v>
      </c>
      <c r="J37" s="55">
        <v>5</v>
      </c>
      <c r="K37" s="51">
        <v>24</v>
      </c>
      <c r="L37" s="51"/>
      <c r="M37" s="49">
        <f t="shared" si="1"/>
        <v>189</v>
      </c>
      <c r="N37" s="54">
        <f t="shared" si="2"/>
        <v>1510</v>
      </c>
      <c r="O37" s="10"/>
    </row>
    <row r="38" spans="2:15" ht="39.950000000000003" customHeight="1">
      <c r="B38" s="5"/>
      <c r="C38" s="45">
        <v>27</v>
      </c>
      <c r="D38" s="50">
        <f t="shared" si="3"/>
        <v>1321</v>
      </c>
      <c r="E38" s="51"/>
      <c r="F38" s="51"/>
      <c r="G38" s="51">
        <v>69</v>
      </c>
      <c r="H38" s="49">
        <f t="shared" si="0"/>
        <v>1252</v>
      </c>
      <c r="I38" s="50">
        <f t="shared" si="4"/>
        <v>189</v>
      </c>
      <c r="J38" s="55">
        <v>16</v>
      </c>
      <c r="K38" s="51">
        <v>10</v>
      </c>
      <c r="L38" s="51"/>
      <c r="M38" s="49">
        <f t="shared" si="1"/>
        <v>195</v>
      </c>
      <c r="N38" s="54">
        <f t="shared" si="2"/>
        <v>1447</v>
      </c>
      <c r="O38" s="10"/>
    </row>
    <row r="39" spans="2:15" ht="39.950000000000003" customHeight="1">
      <c r="B39" s="5"/>
      <c r="C39" s="45">
        <v>28</v>
      </c>
      <c r="D39" s="50">
        <f t="shared" si="3"/>
        <v>1252</v>
      </c>
      <c r="E39" s="51"/>
      <c r="F39" s="51"/>
      <c r="G39" s="51">
        <v>85</v>
      </c>
      <c r="H39" s="49">
        <f t="shared" si="0"/>
        <v>1167</v>
      </c>
      <c r="I39" s="50">
        <f t="shared" si="4"/>
        <v>195</v>
      </c>
      <c r="J39" s="55"/>
      <c r="K39" s="51"/>
      <c r="L39" s="51"/>
      <c r="M39" s="49">
        <f t="shared" si="1"/>
        <v>195</v>
      </c>
      <c r="N39" s="54">
        <f t="shared" si="2"/>
        <v>1362</v>
      </c>
      <c r="O39" s="10"/>
    </row>
    <row r="40" spans="2:15" ht="39.950000000000003" customHeight="1">
      <c r="B40" s="5"/>
      <c r="C40" s="45">
        <v>29</v>
      </c>
      <c r="D40" s="50">
        <f t="shared" si="3"/>
        <v>1167</v>
      </c>
      <c r="E40" s="51"/>
      <c r="F40" s="51"/>
      <c r="G40" s="51"/>
      <c r="H40" s="49">
        <f t="shared" si="0"/>
        <v>1167</v>
      </c>
      <c r="I40" s="50">
        <f t="shared" si="4"/>
        <v>195</v>
      </c>
      <c r="J40" s="55"/>
      <c r="K40" s="51"/>
      <c r="L40" s="51"/>
      <c r="M40" s="49">
        <f t="shared" si="1"/>
        <v>195</v>
      </c>
      <c r="N40" s="54">
        <f t="shared" si="2"/>
        <v>1362</v>
      </c>
      <c r="O40" s="10"/>
    </row>
    <row r="41" spans="2:15" ht="39.950000000000003" customHeight="1">
      <c r="B41" s="5"/>
      <c r="C41" s="45">
        <v>30</v>
      </c>
      <c r="D41" s="50">
        <f t="shared" si="3"/>
        <v>1167</v>
      </c>
      <c r="E41" s="51"/>
      <c r="F41" s="51"/>
      <c r="G41" s="51"/>
      <c r="H41" s="49">
        <f t="shared" si="0"/>
        <v>1167</v>
      </c>
      <c r="I41" s="50">
        <f t="shared" si="4"/>
        <v>195</v>
      </c>
      <c r="J41" s="55"/>
      <c r="K41" s="51"/>
      <c r="L41" s="51"/>
      <c r="M41" s="49">
        <f t="shared" si="1"/>
        <v>195</v>
      </c>
      <c r="N41" s="54">
        <f t="shared" si="2"/>
        <v>1362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1167</v>
      </c>
      <c r="E42" s="52"/>
      <c r="F42" s="52"/>
      <c r="G42" s="52"/>
      <c r="H42" s="49">
        <f t="shared" si="0"/>
        <v>1167</v>
      </c>
      <c r="I42" s="50">
        <f t="shared" si="4"/>
        <v>195</v>
      </c>
      <c r="J42" s="55"/>
      <c r="K42" s="52"/>
      <c r="L42" s="52"/>
      <c r="M42" s="49">
        <f t="shared" si="1"/>
        <v>195</v>
      </c>
      <c r="N42" s="54">
        <f t="shared" si="2"/>
        <v>1362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5519</v>
      </c>
      <c r="F44" s="58">
        <f>SUM($F12:$F42)</f>
        <v>0</v>
      </c>
      <c r="G44" s="59">
        <f>SUM($G12:$G42)</f>
        <v>5381</v>
      </c>
      <c r="H44" s="22"/>
      <c r="I44" s="11"/>
      <c r="J44" s="57">
        <f>SUM($J12:$J42)</f>
        <v>213</v>
      </c>
      <c r="K44" s="58">
        <f>SUM($K12:$K42)</f>
        <v>150</v>
      </c>
      <c r="L44" s="59">
        <f>SUM($L12:$L42)</f>
        <v>47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FEBRUARY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120</v>
      </c>
      <c r="E12" s="48"/>
      <c r="F12" s="48"/>
      <c r="G12" s="48">
        <v>5</v>
      </c>
      <c r="H12" s="49">
        <f>$D12+$E12+$F12-$G12</f>
        <v>115</v>
      </c>
      <c r="I12" s="47"/>
      <c r="J12" s="53"/>
      <c r="K12" s="48"/>
      <c r="L12" s="48"/>
      <c r="M12" s="49">
        <f>$I12+$J12-$K12-$L12</f>
        <v>0</v>
      </c>
      <c r="N12" s="54">
        <f>$H12+$M12</f>
        <v>115</v>
      </c>
      <c r="O12" s="10"/>
    </row>
    <row r="13" spans="2:15" ht="39.950000000000003" customHeight="1">
      <c r="B13" s="5"/>
      <c r="C13" s="45">
        <v>2</v>
      </c>
      <c r="D13" s="50">
        <f>$H12</f>
        <v>115</v>
      </c>
      <c r="E13" s="51"/>
      <c r="F13" s="51"/>
      <c r="G13" s="51">
        <v>9</v>
      </c>
      <c r="H13" s="49">
        <f t="shared" ref="H13:H42" si="0">$D13+$E13+$F13-$G13</f>
        <v>106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106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106</v>
      </c>
      <c r="E14" s="51"/>
      <c r="F14" s="51"/>
      <c r="G14" s="51">
        <v>7</v>
      </c>
      <c r="H14" s="49">
        <f t="shared" si="0"/>
        <v>99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99</v>
      </c>
      <c r="O14" s="10"/>
    </row>
    <row r="15" spans="2:15" ht="39.950000000000003" customHeight="1">
      <c r="B15" s="5"/>
      <c r="C15" s="45">
        <v>4</v>
      </c>
      <c r="D15" s="50">
        <f t="shared" si="3"/>
        <v>99</v>
      </c>
      <c r="E15" s="51"/>
      <c r="F15" s="51"/>
      <c r="G15" s="51">
        <v>6</v>
      </c>
      <c r="H15" s="49">
        <f t="shared" si="0"/>
        <v>93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93</v>
      </c>
      <c r="O15" s="10"/>
    </row>
    <row r="16" spans="2:15" ht="39.950000000000003" customHeight="1">
      <c r="B16" s="5"/>
      <c r="C16" s="45">
        <v>5</v>
      </c>
      <c r="D16" s="50">
        <f t="shared" si="3"/>
        <v>93</v>
      </c>
      <c r="E16" s="51"/>
      <c r="F16" s="51"/>
      <c r="G16" s="51">
        <v>8</v>
      </c>
      <c r="H16" s="49">
        <f t="shared" si="0"/>
        <v>85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85</v>
      </c>
      <c r="O16" s="10"/>
    </row>
    <row r="17" spans="2:15" ht="39.950000000000003" customHeight="1">
      <c r="B17" s="5"/>
      <c r="C17" s="45">
        <v>6</v>
      </c>
      <c r="D17" s="50">
        <f t="shared" si="3"/>
        <v>85</v>
      </c>
      <c r="E17" s="51"/>
      <c r="F17" s="51"/>
      <c r="G17" s="51">
        <v>5</v>
      </c>
      <c r="H17" s="49">
        <f t="shared" si="0"/>
        <v>80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80</v>
      </c>
      <c r="O17" s="10"/>
    </row>
    <row r="18" spans="2:15" ht="39.950000000000003" customHeight="1">
      <c r="B18" s="5"/>
      <c r="C18" s="45">
        <v>7</v>
      </c>
      <c r="D18" s="50">
        <f t="shared" si="3"/>
        <v>80</v>
      </c>
      <c r="E18" s="51"/>
      <c r="F18" s="51">
        <v>20</v>
      </c>
      <c r="G18" s="51">
        <v>8</v>
      </c>
      <c r="H18" s="49">
        <f t="shared" si="0"/>
        <v>92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92</v>
      </c>
      <c r="O18" s="10"/>
    </row>
    <row r="19" spans="2:15" ht="39.950000000000003" customHeight="1">
      <c r="B19" s="5"/>
      <c r="C19" s="45">
        <v>8</v>
      </c>
      <c r="D19" s="50">
        <f t="shared" si="3"/>
        <v>92</v>
      </c>
      <c r="E19" s="51">
        <v>160</v>
      </c>
      <c r="F19" s="51"/>
      <c r="G19" s="51">
        <v>4</v>
      </c>
      <c r="H19" s="49">
        <f t="shared" si="0"/>
        <v>248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248</v>
      </c>
      <c r="O19" s="10"/>
    </row>
    <row r="20" spans="2:15" ht="39.950000000000003" customHeight="1">
      <c r="B20" s="5"/>
      <c r="C20" s="45">
        <v>9</v>
      </c>
      <c r="D20" s="50">
        <f t="shared" si="3"/>
        <v>248</v>
      </c>
      <c r="E20" s="51"/>
      <c r="F20" s="51"/>
      <c r="G20" s="51">
        <v>0</v>
      </c>
      <c r="H20" s="49">
        <f t="shared" si="0"/>
        <v>248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248</v>
      </c>
      <c r="O20" s="10"/>
    </row>
    <row r="21" spans="2:15" ht="39.950000000000003" customHeight="1">
      <c r="B21" s="5"/>
      <c r="C21" s="45">
        <v>10</v>
      </c>
      <c r="D21" s="50">
        <f t="shared" si="3"/>
        <v>248</v>
      </c>
      <c r="E21" s="51"/>
      <c r="F21" s="51"/>
      <c r="G21" s="51">
        <v>7</v>
      </c>
      <c r="H21" s="49">
        <f t="shared" si="0"/>
        <v>241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241</v>
      </c>
      <c r="O21" s="10"/>
    </row>
    <row r="22" spans="2:15" ht="39.950000000000003" customHeight="1">
      <c r="B22" s="5"/>
      <c r="C22" s="45">
        <v>11</v>
      </c>
      <c r="D22" s="50">
        <f t="shared" si="3"/>
        <v>241</v>
      </c>
      <c r="E22" s="51"/>
      <c r="F22" s="51"/>
      <c r="G22" s="51">
        <v>5</v>
      </c>
      <c r="H22" s="49">
        <f t="shared" si="0"/>
        <v>236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236</v>
      </c>
      <c r="O22" s="10"/>
    </row>
    <row r="23" spans="2:15" ht="39.950000000000003" customHeight="1">
      <c r="B23" s="5"/>
      <c r="C23" s="45">
        <v>12</v>
      </c>
      <c r="D23" s="50">
        <f t="shared" si="3"/>
        <v>236</v>
      </c>
      <c r="E23" s="51"/>
      <c r="F23" s="51"/>
      <c r="G23" s="51">
        <v>9</v>
      </c>
      <c r="H23" s="49">
        <f t="shared" si="0"/>
        <v>227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227</v>
      </c>
      <c r="O23" s="10"/>
    </row>
    <row r="24" spans="2:15" ht="39.950000000000003" customHeight="1">
      <c r="B24" s="5"/>
      <c r="C24" s="45">
        <v>13</v>
      </c>
      <c r="D24" s="50">
        <f t="shared" si="3"/>
        <v>227</v>
      </c>
      <c r="E24" s="51"/>
      <c r="F24" s="51"/>
      <c r="G24" s="51">
        <v>5</v>
      </c>
      <c r="H24" s="49">
        <f t="shared" si="0"/>
        <v>222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222</v>
      </c>
      <c r="O24" s="10"/>
    </row>
    <row r="25" spans="2:15" ht="39.950000000000003" customHeight="1">
      <c r="B25" s="5"/>
      <c r="C25" s="45">
        <v>14</v>
      </c>
      <c r="D25" s="50">
        <f t="shared" si="3"/>
        <v>222</v>
      </c>
      <c r="E25" s="51"/>
      <c r="F25" s="51"/>
      <c r="G25" s="51">
        <v>9</v>
      </c>
      <c r="H25" s="49">
        <f t="shared" si="0"/>
        <v>213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213</v>
      </c>
      <c r="O25" s="10"/>
    </row>
    <row r="26" spans="2:15" ht="39.950000000000003" customHeight="1">
      <c r="B26" s="5"/>
      <c r="C26" s="45">
        <v>15</v>
      </c>
      <c r="D26" s="50">
        <f t="shared" si="3"/>
        <v>213</v>
      </c>
      <c r="E26" s="51"/>
      <c r="F26" s="51"/>
      <c r="G26" s="51">
        <v>10</v>
      </c>
      <c r="H26" s="49">
        <f t="shared" si="0"/>
        <v>203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203</v>
      </c>
      <c r="O26" s="10"/>
    </row>
    <row r="27" spans="2:15" ht="39.950000000000003" customHeight="1">
      <c r="B27" s="5"/>
      <c r="C27" s="45">
        <v>16</v>
      </c>
      <c r="D27" s="50">
        <f t="shared" si="3"/>
        <v>203</v>
      </c>
      <c r="E27" s="51"/>
      <c r="F27" s="51"/>
      <c r="G27" s="51">
        <v>5</v>
      </c>
      <c r="H27" s="49">
        <f t="shared" si="0"/>
        <v>198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198</v>
      </c>
      <c r="O27" s="10"/>
    </row>
    <row r="28" spans="2:15" ht="39.950000000000003" customHeight="1">
      <c r="B28" s="5"/>
      <c r="C28" s="45">
        <v>17</v>
      </c>
      <c r="D28" s="50">
        <f t="shared" si="3"/>
        <v>198</v>
      </c>
      <c r="E28" s="51"/>
      <c r="F28" s="51"/>
      <c r="G28" s="51">
        <v>4</v>
      </c>
      <c r="H28" s="49">
        <f t="shared" si="0"/>
        <v>194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194</v>
      </c>
      <c r="O28" s="10"/>
    </row>
    <row r="29" spans="2:15" ht="39.950000000000003" customHeight="1">
      <c r="B29" s="5"/>
      <c r="C29" s="45">
        <v>18</v>
      </c>
      <c r="D29" s="50">
        <f t="shared" si="3"/>
        <v>194</v>
      </c>
      <c r="E29" s="51"/>
      <c r="F29" s="51"/>
      <c r="G29" s="51">
        <v>5</v>
      </c>
      <c r="H29" s="49">
        <f t="shared" si="0"/>
        <v>189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189</v>
      </c>
      <c r="O29" s="10"/>
    </row>
    <row r="30" spans="2:15" ht="39.950000000000003" customHeight="1">
      <c r="B30" s="5"/>
      <c r="C30" s="45">
        <v>19</v>
      </c>
      <c r="D30" s="50">
        <f t="shared" si="3"/>
        <v>189</v>
      </c>
      <c r="E30" s="51"/>
      <c r="F30" s="51"/>
      <c r="G30" s="51">
        <v>6</v>
      </c>
      <c r="H30" s="49">
        <f t="shared" si="0"/>
        <v>183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183</v>
      </c>
      <c r="O30" s="10"/>
    </row>
    <row r="31" spans="2:15" ht="39.950000000000003" customHeight="1">
      <c r="B31" s="5"/>
      <c r="C31" s="45">
        <v>20</v>
      </c>
      <c r="D31" s="50">
        <f t="shared" si="3"/>
        <v>183</v>
      </c>
      <c r="E31" s="51"/>
      <c r="F31" s="51"/>
      <c r="G31" s="51">
        <v>3</v>
      </c>
      <c r="H31" s="49">
        <f t="shared" si="0"/>
        <v>180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180</v>
      </c>
      <c r="O31" s="10"/>
    </row>
    <row r="32" spans="2:15" ht="39.950000000000003" customHeight="1">
      <c r="B32" s="5"/>
      <c r="C32" s="45">
        <v>21</v>
      </c>
      <c r="D32" s="50">
        <f t="shared" si="3"/>
        <v>180</v>
      </c>
      <c r="E32" s="51"/>
      <c r="F32" s="51"/>
      <c r="G32" s="51">
        <v>14</v>
      </c>
      <c r="H32" s="49">
        <f t="shared" si="0"/>
        <v>166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166</v>
      </c>
      <c r="O32" s="10"/>
    </row>
    <row r="33" spans="2:15" ht="39.950000000000003" customHeight="1">
      <c r="B33" s="5"/>
      <c r="C33" s="45">
        <v>22</v>
      </c>
      <c r="D33" s="50">
        <f t="shared" si="3"/>
        <v>166</v>
      </c>
      <c r="E33" s="51"/>
      <c r="F33" s="51"/>
      <c r="G33" s="51">
        <v>8</v>
      </c>
      <c r="H33" s="49">
        <f t="shared" si="0"/>
        <v>158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158</v>
      </c>
      <c r="O33" s="10"/>
    </row>
    <row r="34" spans="2:15" ht="39.950000000000003" customHeight="1">
      <c r="B34" s="5"/>
      <c r="C34" s="45">
        <v>23</v>
      </c>
      <c r="D34" s="50">
        <f t="shared" si="3"/>
        <v>158</v>
      </c>
      <c r="E34" s="51"/>
      <c r="F34" s="51"/>
      <c r="G34" s="51">
        <v>7</v>
      </c>
      <c r="H34" s="49">
        <f t="shared" si="0"/>
        <v>151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151</v>
      </c>
      <c r="O34" s="10"/>
    </row>
    <row r="35" spans="2:15" ht="39.950000000000003" customHeight="1">
      <c r="B35" s="5"/>
      <c r="C35" s="45">
        <v>24</v>
      </c>
      <c r="D35" s="50">
        <f t="shared" si="3"/>
        <v>151</v>
      </c>
      <c r="E35" s="51"/>
      <c r="F35" s="51"/>
      <c r="G35" s="51">
        <v>13</v>
      </c>
      <c r="H35" s="49">
        <f t="shared" si="0"/>
        <v>138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138</v>
      </c>
      <c r="O35" s="10"/>
    </row>
    <row r="36" spans="2:15" ht="39.950000000000003" customHeight="1">
      <c r="B36" s="5"/>
      <c r="C36" s="45">
        <v>25</v>
      </c>
      <c r="D36" s="50">
        <f t="shared" si="3"/>
        <v>138</v>
      </c>
      <c r="E36" s="51"/>
      <c r="F36" s="51"/>
      <c r="G36" s="51">
        <v>4</v>
      </c>
      <c r="H36" s="49">
        <f t="shared" si="0"/>
        <v>134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134</v>
      </c>
      <c r="O36" s="10"/>
    </row>
    <row r="37" spans="2:15" ht="39.950000000000003" customHeight="1">
      <c r="B37" s="5"/>
      <c r="C37" s="45">
        <v>26</v>
      </c>
      <c r="D37" s="50">
        <f t="shared" si="3"/>
        <v>134</v>
      </c>
      <c r="E37" s="51"/>
      <c r="F37" s="51"/>
      <c r="G37" s="51">
        <v>4</v>
      </c>
      <c r="H37" s="49">
        <f t="shared" si="0"/>
        <v>130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130</v>
      </c>
      <c r="O37" s="10"/>
    </row>
    <row r="38" spans="2:15" ht="39.950000000000003" customHeight="1">
      <c r="B38" s="5"/>
      <c r="C38" s="45">
        <v>27</v>
      </c>
      <c r="D38" s="50">
        <f t="shared" si="3"/>
        <v>130</v>
      </c>
      <c r="E38" s="51"/>
      <c r="F38" s="51"/>
      <c r="G38" s="51">
        <v>12</v>
      </c>
      <c r="H38" s="49">
        <f t="shared" si="0"/>
        <v>118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118</v>
      </c>
      <c r="O38" s="10"/>
    </row>
    <row r="39" spans="2:15" ht="39.950000000000003" customHeight="1">
      <c r="B39" s="5"/>
      <c r="C39" s="45">
        <v>28</v>
      </c>
      <c r="D39" s="50">
        <f t="shared" si="3"/>
        <v>118</v>
      </c>
      <c r="E39" s="51"/>
      <c r="F39" s="51"/>
      <c r="G39" s="51">
        <v>1</v>
      </c>
      <c r="H39" s="49">
        <f t="shared" si="0"/>
        <v>117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117</v>
      </c>
      <c r="O39" s="10"/>
    </row>
    <row r="40" spans="2:15" ht="39.950000000000003" customHeight="1">
      <c r="B40" s="5"/>
      <c r="C40" s="45">
        <v>29</v>
      </c>
      <c r="D40" s="50">
        <f t="shared" si="3"/>
        <v>117</v>
      </c>
      <c r="E40" s="51"/>
      <c r="F40" s="51"/>
      <c r="G40" s="51"/>
      <c r="H40" s="49">
        <f t="shared" si="0"/>
        <v>117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117</v>
      </c>
      <c r="O40" s="10"/>
    </row>
    <row r="41" spans="2:15" ht="39.950000000000003" customHeight="1">
      <c r="B41" s="5"/>
      <c r="C41" s="45">
        <v>30</v>
      </c>
      <c r="D41" s="50">
        <f t="shared" si="3"/>
        <v>117</v>
      </c>
      <c r="E41" s="51"/>
      <c r="F41" s="51"/>
      <c r="G41" s="51"/>
      <c r="H41" s="49">
        <f t="shared" si="0"/>
        <v>117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117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117</v>
      </c>
      <c r="E42" s="52"/>
      <c r="F42" s="52"/>
      <c r="G42" s="52"/>
      <c r="H42" s="49">
        <f t="shared" si="0"/>
        <v>117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117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160</v>
      </c>
      <c r="F44" s="58">
        <f>SUM($F12:$F42)</f>
        <v>20</v>
      </c>
      <c r="G44" s="59">
        <f>SUM($G12:$G42)</f>
        <v>183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KDA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FEBRUARY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41306</v>
      </c>
      <c r="I12" s="98">
        <f ca="1">IFERROR(IF(MONTH(H$12+1)=MONTH($H$12),H$12+1,""),"")</f>
        <v>41307</v>
      </c>
      <c r="J12" s="98">
        <f t="shared" ref="J12:AK12" ca="1" si="0">IFERROR(IF(MONTH(I$12+1)=MONTH($H$12),I$12+1,""),"")</f>
        <v>41308</v>
      </c>
      <c r="K12" s="98">
        <f t="shared" ca="1" si="0"/>
        <v>41309</v>
      </c>
      <c r="L12" s="98">
        <f t="shared" ca="1" si="0"/>
        <v>41310</v>
      </c>
      <c r="M12" s="98">
        <f t="shared" ca="1" si="0"/>
        <v>41311</v>
      </c>
      <c r="N12" s="98">
        <f t="shared" ca="1" si="0"/>
        <v>41312</v>
      </c>
      <c r="O12" s="98">
        <f t="shared" ca="1" si="0"/>
        <v>41313</v>
      </c>
      <c r="P12" s="98">
        <f t="shared" ca="1" si="0"/>
        <v>41314</v>
      </c>
      <c r="Q12" s="98">
        <f t="shared" ca="1" si="0"/>
        <v>41315</v>
      </c>
      <c r="R12" s="98">
        <f t="shared" ca="1" si="0"/>
        <v>41316</v>
      </c>
      <c r="S12" s="98">
        <f t="shared" ca="1" si="0"/>
        <v>41317</v>
      </c>
      <c r="T12" s="98">
        <f t="shared" ca="1" si="0"/>
        <v>41318</v>
      </c>
      <c r="U12" s="98">
        <f t="shared" ca="1" si="0"/>
        <v>41319</v>
      </c>
      <c r="V12" s="98">
        <f t="shared" ca="1" si="0"/>
        <v>41320</v>
      </c>
      <c r="W12" s="98">
        <f t="shared" ca="1" si="0"/>
        <v>41321</v>
      </c>
      <c r="X12" s="98">
        <f t="shared" ca="1" si="0"/>
        <v>41322</v>
      </c>
      <c r="Y12" s="98">
        <f t="shared" ca="1" si="0"/>
        <v>41323</v>
      </c>
      <c r="Z12" s="98">
        <f t="shared" ca="1" si="0"/>
        <v>41324</v>
      </c>
      <c r="AA12" s="98">
        <f t="shared" ca="1" si="0"/>
        <v>41325</v>
      </c>
      <c r="AB12" s="98">
        <f ca="1">IFERROR(IF(MONTH(AA$12+1)=MONTH($H$12),AA$12+1,""),"")</f>
        <v>41326</v>
      </c>
      <c r="AC12" s="98">
        <f t="shared" ca="1" si="0"/>
        <v>41327</v>
      </c>
      <c r="AD12" s="98">
        <f t="shared" ca="1" si="0"/>
        <v>41328</v>
      </c>
      <c r="AE12" s="98">
        <f t="shared" ca="1" si="0"/>
        <v>41329</v>
      </c>
      <c r="AF12" s="98">
        <f t="shared" ca="1" si="0"/>
        <v>41330</v>
      </c>
      <c r="AG12" s="98">
        <f t="shared" ca="1" si="0"/>
        <v>41331</v>
      </c>
      <c r="AH12" s="98">
        <f t="shared" ca="1" si="0"/>
        <v>41332</v>
      </c>
      <c r="AI12" s="98">
        <f ca="1">IFERROR(IF(MONTH(AH$12+1)=MONTH($H$12),AH$12+1,""),"")</f>
        <v>41333</v>
      </c>
      <c r="AJ12" s="98" t="str">
        <f t="shared" ca="1" si="0"/>
        <v/>
      </c>
      <c r="AK12" s="98" t="str">
        <f t="shared" ca="1" si="0"/>
        <v/>
      </c>
      <c r="AL12" s="98" t="str">
        <f ca="1">IFERROR(IF(MONTH(AK$12+1)=MONTH($H$12),AK$12+1,""),"")</f>
        <v/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GUINNESS</vt:lpstr>
      <vt:lpstr>HEINEKEN</vt:lpstr>
      <vt:lpstr>TIGER</vt:lpstr>
      <vt:lpstr>CIGARETTES</vt:lpstr>
      <vt:lpstr>LIQUOR AND WINE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JOYCE WOON</cp:lastModifiedBy>
  <cp:lastPrinted>2011-06-21T08:38:16Z</cp:lastPrinted>
  <dcterms:created xsi:type="dcterms:W3CDTF">2011-06-21T05:37:30Z</dcterms:created>
  <dcterms:modified xsi:type="dcterms:W3CDTF">2013-03-05T01:53:37Z</dcterms:modified>
</cp:coreProperties>
</file>