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75" windowWidth="15210" windowHeight="10290"/>
  </bookViews>
  <sheets>
    <sheet name="APPLE CIDER" sheetId="7" r:id="rId1"/>
    <sheet name="GUINNESS" sheetId="1" r:id="rId2"/>
    <sheet name="HEINEKEN" sheetId="2" r:id="rId3"/>
    <sheet name="HOEGAARDEN" sheetId="6" r:id="rId4"/>
    <sheet name="PAULANAR" sheetId="10" r:id="rId5"/>
    <sheet name="STRONGBOW" sheetId="8" r:id="rId6"/>
    <sheet name="TIGER" sheetId="3" r:id="rId7"/>
    <sheet name="CIGARETTES" sheetId="4" r:id="rId8"/>
  </sheets>
  <definedNames>
    <definedName name="_xlnm.Print_Area" localSheetId="0">'APPLE CIDER'!$A$1:$P$50</definedName>
    <definedName name="_xlnm.Print_Area" localSheetId="4">PAULANAR!$A$1:$N$49</definedName>
    <definedName name="_xlnm.Print_Area" localSheetId="5">STRONGBOW!$A$1:$N$49</definedName>
  </definedNames>
  <calcPr calcId="124519"/>
</workbook>
</file>

<file path=xl/calcChain.xml><?xml version="1.0" encoding="utf-8"?>
<calcChain xmlns="http://schemas.openxmlformats.org/spreadsheetml/2006/main">
  <c r="L44" i="4"/>
  <c r="K44"/>
  <c r="J44"/>
  <c r="G44"/>
  <c r="F44"/>
  <c r="E44"/>
  <c r="M12" l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N12" l="1"/>
  <c r="D13"/>
  <c r="H13" s="1"/>
  <c r="L44" i="3"/>
  <c r="K44"/>
  <c r="J44"/>
  <c r="G44"/>
  <c r="F44"/>
  <c r="E44"/>
  <c r="N13" i="4" l="1"/>
  <c r="D14"/>
  <c r="H14" s="1"/>
  <c r="N14" l="1"/>
  <c r="D15"/>
  <c r="H15" s="1"/>
  <c r="N15" l="1"/>
  <c r="D16"/>
  <c r="H16" s="1"/>
  <c r="N16" l="1"/>
  <c r="D17"/>
  <c r="H17" s="1"/>
  <c r="N17" l="1"/>
  <c r="D18"/>
  <c r="H18" s="1"/>
  <c r="N18" l="1"/>
  <c r="D19"/>
  <c r="H19" s="1"/>
  <c r="N19" l="1"/>
  <c r="D20"/>
  <c r="H20" s="1"/>
  <c r="N20" l="1"/>
  <c r="D21"/>
  <c r="H21" s="1"/>
  <c r="N21" l="1"/>
  <c r="D22"/>
  <c r="H22" s="1"/>
  <c r="N22" l="1"/>
  <c r="D23"/>
  <c r="H23" s="1"/>
  <c r="N23" l="1"/>
  <c r="D24"/>
  <c r="H24" s="1"/>
  <c r="N24" l="1"/>
  <c r="D25"/>
  <c r="H25" s="1"/>
  <c r="N25" l="1"/>
  <c r="D26"/>
  <c r="H26" s="1"/>
  <c r="N26" l="1"/>
  <c r="D27"/>
  <c r="H27" s="1"/>
  <c r="M12" i="3"/>
  <c r="I13" s="1"/>
  <c r="H12"/>
  <c r="L5"/>
  <c r="L44" i="8"/>
  <c r="K44"/>
  <c r="J44"/>
  <c r="G44"/>
  <c r="F44"/>
  <c r="E44"/>
  <c r="N12" i="3" l="1"/>
  <c r="D13"/>
  <c r="H13" s="1"/>
  <c r="N27" i="4"/>
  <c r="D28"/>
  <c r="H28" s="1"/>
  <c r="D14" i="3" l="1"/>
  <c r="H14" s="1"/>
  <c r="N28" i="4"/>
  <c r="D29"/>
  <c r="H29" s="1"/>
  <c r="D15" i="3" l="1"/>
  <c r="H15" s="1"/>
  <c r="N29" i="4"/>
  <c r="D30"/>
  <c r="H30" s="1"/>
  <c r="D16" i="3" l="1"/>
  <c r="H16" s="1"/>
  <c r="D31" i="4"/>
  <c r="H31" s="1"/>
  <c r="N30"/>
  <c r="D17" i="3" l="1"/>
  <c r="H17" s="1"/>
  <c r="D32" i="4"/>
  <c r="H32" s="1"/>
  <c r="N31"/>
  <c r="D18" i="3" l="1"/>
  <c r="H18" s="1"/>
  <c r="D33" i="4"/>
  <c r="H33" s="1"/>
  <c r="N32"/>
  <c r="D19" i="3" l="1"/>
  <c r="H19" s="1"/>
  <c r="D34" i="4"/>
  <c r="H34" s="1"/>
  <c r="N33"/>
  <c r="D20" i="3" l="1"/>
  <c r="H20" s="1"/>
  <c r="D35" i="4"/>
  <c r="H35" s="1"/>
  <c r="N34"/>
  <c r="D21" i="3" l="1"/>
  <c r="H21" s="1"/>
  <c r="D36" i="4"/>
  <c r="H36" s="1"/>
  <c r="N35"/>
  <c r="D22" i="3" l="1"/>
  <c r="H22" s="1"/>
  <c r="D37" i="4"/>
  <c r="H37" s="1"/>
  <c r="N36"/>
  <c r="D23" i="3" l="1"/>
  <c r="H23" s="1"/>
  <c r="D38" i="4"/>
  <c r="H38" s="1"/>
  <c r="N37"/>
  <c r="D24" i="3" l="1"/>
  <c r="H24" s="1"/>
  <c r="D39" i="4"/>
  <c r="H39" s="1"/>
  <c r="N38"/>
  <c r="D25" i="3" l="1"/>
  <c r="D40" i="4"/>
  <c r="H40" s="1"/>
  <c r="N39"/>
  <c r="D41" l="1"/>
  <c r="H41" s="1"/>
  <c r="N40"/>
  <c r="D42" l="1"/>
  <c r="H42" s="1"/>
  <c r="N42" s="1"/>
  <c r="N41"/>
  <c r="M12" i="8" l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L5"/>
  <c r="L44" i="10"/>
  <c r="K44"/>
  <c r="J44"/>
  <c r="G44"/>
  <c r="F44"/>
  <c r="E44"/>
  <c r="N12" i="8" l="1"/>
  <c r="H13"/>
  <c r="D14" l="1"/>
  <c r="H14" s="1"/>
  <c r="N13"/>
  <c r="D15" l="1"/>
  <c r="H15" s="1"/>
  <c r="N14"/>
  <c r="D16" l="1"/>
  <c r="H16" s="1"/>
  <c r="N15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D22" l="1"/>
  <c r="H22" s="1"/>
  <c r="N21"/>
  <c r="D23" l="1"/>
  <c r="H23" s="1"/>
  <c r="N22"/>
  <c r="D24" l="1"/>
  <c r="H24" s="1"/>
  <c r="N23"/>
  <c r="D25" l="1"/>
  <c r="H25" s="1"/>
  <c r="N24"/>
  <c r="D26" l="1"/>
  <c r="H26" s="1"/>
  <c r="N25"/>
  <c r="D27" l="1"/>
  <c r="H27" s="1"/>
  <c r="N26"/>
  <c r="D28" l="1"/>
  <c r="H28" s="1"/>
  <c r="N27"/>
  <c r="D29" l="1"/>
  <c r="H29" s="1"/>
  <c r="N28"/>
  <c r="D30" l="1"/>
  <c r="H30" s="1"/>
  <c r="N29"/>
  <c r="D31" l="1"/>
  <c r="H31" s="1"/>
  <c r="N31" s="1"/>
  <c r="N30"/>
  <c r="M12" i="10" l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L5"/>
  <c r="L44" i="6"/>
  <c r="K44"/>
  <c r="J44"/>
  <c r="G44"/>
  <c r="F44"/>
  <c r="E44"/>
  <c r="N12" i="10" l="1"/>
  <c r="H13"/>
  <c r="N13" l="1"/>
  <c r="D14"/>
  <c r="H14" s="1"/>
  <c r="D15" l="1"/>
  <c r="H15" s="1"/>
  <c r="N14"/>
  <c r="N15" l="1"/>
  <c r="D16"/>
  <c r="H16" s="1"/>
  <c r="D17" l="1"/>
  <c r="H17" s="1"/>
  <c r="N16"/>
  <c r="N17" l="1"/>
  <c r="D18"/>
  <c r="H18" s="1"/>
  <c r="D19" l="1"/>
  <c r="H19" s="1"/>
  <c r="N18"/>
  <c r="D20" l="1"/>
  <c r="H20" s="1"/>
  <c r="N19"/>
  <c r="D21" l="1"/>
  <c r="H21" s="1"/>
  <c r="N20"/>
  <c r="D22" l="1"/>
  <c r="H22" s="1"/>
  <c r="N21"/>
  <c r="D23" l="1"/>
  <c r="H23" s="1"/>
  <c r="N22"/>
  <c r="D24" l="1"/>
  <c r="H24" s="1"/>
  <c r="N23"/>
  <c r="M12" i="6"/>
  <c r="I13" s="1"/>
  <c r="H12"/>
  <c r="D13" s="1"/>
  <c r="L5"/>
  <c r="L44" i="2"/>
  <c r="K44"/>
  <c r="J44"/>
  <c r="G44"/>
  <c r="F44"/>
  <c r="E44"/>
  <c r="N12" i="6" l="1"/>
  <c r="H13"/>
  <c r="D25" i="10"/>
  <c r="H25" s="1"/>
  <c r="N24"/>
  <c r="D14" i="6" l="1"/>
  <c r="D26" i="10"/>
  <c r="H26" s="1"/>
  <c r="N25"/>
  <c r="D27" l="1"/>
  <c r="H27" s="1"/>
  <c r="N26"/>
  <c r="D28" l="1"/>
  <c r="H28" s="1"/>
  <c r="N27"/>
  <c r="D29" l="1"/>
  <c r="H29" s="1"/>
  <c r="N28"/>
  <c r="D30" l="1"/>
  <c r="H30" s="1"/>
  <c r="N30" s="1"/>
  <c r="N29"/>
  <c r="M12" i="2" l="1"/>
  <c r="H12"/>
  <c r="L5"/>
  <c r="N12" l="1"/>
  <c r="L44" i="1"/>
  <c r="K44"/>
  <c r="J44"/>
  <c r="G44"/>
  <c r="F44"/>
  <c r="E44"/>
  <c r="M12" l="1"/>
  <c r="H12"/>
  <c r="L5"/>
  <c r="H5"/>
  <c r="D5"/>
  <c r="L44" i="7"/>
  <c r="K44"/>
  <c r="J44"/>
  <c r="G44"/>
  <c r="F44"/>
  <c r="E44"/>
  <c r="D13" i="1" l="1"/>
  <c r="H13" s="1"/>
  <c r="D14" s="1"/>
  <c r="N12"/>
  <c r="D5" i="4"/>
  <c r="D5" i="8"/>
  <c r="D5" i="10"/>
  <c r="D5" i="6"/>
  <c r="H5" i="4"/>
  <c r="H5" i="3"/>
  <c r="D5" s="1"/>
  <c r="H5" i="8"/>
  <c r="H5" i="10"/>
  <c r="H5" i="6"/>
  <c r="H5" i="2"/>
  <c r="D5" s="1"/>
  <c r="H14" i="1" l="1"/>
  <c r="D15" l="1"/>
  <c r="M12" i="7" l="1"/>
  <c r="H12"/>
  <c r="L5"/>
  <c r="H5"/>
  <c r="D5"/>
  <c r="N12" l="1"/>
  <c r="D32" i="8" l="1"/>
  <c r="H32" s="1"/>
  <c r="D33" l="1"/>
  <c r="H33" s="1"/>
  <c r="N33" s="1"/>
  <c r="N32"/>
  <c r="D34" l="1"/>
  <c r="H34" s="1"/>
  <c r="D35" s="1"/>
  <c r="H35" s="1"/>
  <c r="N34" l="1"/>
  <c r="D36"/>
  <c r="H36" s="1"/>
  <c r="N35"/>
  <c r="D37" l="1"/>
  <c r="H37" s="1"/>
  <c r="N36"/>
  <c r="N37" l="1"/>
  <c r="D38"/>
  <c r="H38" s="1"/>
  <c r="D39" l="1"/>
  <c r="H39" s="1"/>
  <c r="N38"/>
  <c r="N39" l="1"/>
  <c r="D40"/>
  <c r="H40" s="1"/>
  <c r="D41" l="1"/>
  <c r="H41" s="1"/>
  <c r="N40"/>
  <c r="D42" l="1"/>
  <c r="H42" s="1"/>
  <c r="N42" s="1"/>
  <c r="N41"/>
  <c r="H25" i="3"/>
  <c r="D26" s="1"/>
  <c r="H26" s="1"/>
  <c r="D27" s="1"/>
  <c r="H27" s="1"/>
  <c r="D28" s="1"/>
  <c r="H28" s="1"/>
  <c r="D29" s="1"/>
  <c r="H29" s="1"/>
  <c r="D30" s="1"/>
  <c r="H30" s="1"/>
  <c r="D31" s="1"/>
  <c r="H31" s="1"/>
  <c r="D32" s="1"/>
  <c r="H32" s="1"/>
  <c r="D33" s="1"/>
  <c r="H33" s="1"/>
  <c r="D34" s="1"/>
  <c r="H34" s="1"/>
  <c r="D35" s="1"/>
  <c r="H35" s="1"/>
  <c r="D36" s="1"/>
  <c r="H36" s="1"/>
  <c r="D37" s="1"/>
  <c r="H37" s="1"/>
  <c r="D38" s="1"/>
  <c r="H38" s="1"/>
  <c r="D39" s="1"/>
  <c r="H39" s="1"/>
  <c r="D40" s="1"/>
  <c r="H40" s="1"/>
  <c r="D41" s="1"/>
  <c r="H41" s="1"/>
  <c r="D42" s="1"/>
  <c r="H42" s="1"/>
  <c r="M13"/>
  <c r="I14" s="1"/>
  <c r="M14" s="1"/>
  <c r="N13" l="1"/>
  <c r="N14"/>
  <c r="I15"/>
  <c r="M15" s="1"/>
  <c r="N15" l="1"/>
  <c r="I16"/>
  <c r="M16" s="1"/>
  <c r="I17" l="1"/>
  <c r="M17" s="1"/>
  <c r="N16"/>
  <c r="I18" l="1"/>
  <c r="M18" s="1"/>
  <c r="N17"/>
  <c r="N18" l="1"/>
  <c r="I19"/>
  <c r="M19" s="1"/>
  <c r="N19" l="1"/>
  <c r="I20"/>
  <c r="M20" s="1"/>
  <c r="I21" l="1"/>
  <c r="M21" s="1"/>
  <c r="N20"/>
  <c r="I22" l="1"/>
  <c r="M22" s="1"/>
  <c r="N21"/>
  <c r="N22" l="1"/>
  <c r="I23"/>
  <c r="M23" s="1"/>
  <c r="N23" l="1"/>
  <c r="I24"/>
  <c r="M24" s="1"/>
  <c r="N24" l="1"/>
  <c r="I25"/>
  <c r="M25" s="1"/>
  <c r="I26" l="1"/>
  <c r="M26" s="1"/>
  <c r="N25"/>
  <c r="I27" l="1"/>
  <c r="M27" s="1"/>
  <c r="N26"/>
  <c r="N27" l="1"/>
  <c r="I28"/>
  <c r="M28" s="1"/>
  <c r="N28" l="1"/>
  <c r="I29"/>
  <c r="M29" s="1"/>
  <c r="I30" l="1"/>
  <c r="M30" s="1"/>
  <c r="N29"/>
  <c r="N30" l="1"/>
  <c r="I31"/>
  <c r="M31" s="1"/>
  <c r="I32" l="1"/>
  <c r="M32" s="1"/>
  <c r="N31"/>
  <c r="N32" l="1"/>
  <c r="I33"/>
  <c r="M33" s="1"/>
  <c r="I34" l="1"/>
  <c r="M34" s="1"/>
  <c r="N33"/>
  <c r="N34" l="1"/>
  <c r="I35"/>
  <c r="M35" s="1"/>
  <c r="N35" l="1"/>
  <c r="I36"/>
  <c r="M36" s="1"/>
  <c r="I37" l="1"/>
  <c r="M37" s="1"/>
  <c r="N36"/>
  <c r="I38" l="1"/>
  <c r="M38" s="1"/>
  <c r="N37"/>
  <c r="I39" l="1"/>
  <c r="M39" s="1"/>
  <c r="N38"/>
  <c r="I40" l="1"/>
  <c r="M40" s="1"/>
  <c r="N39"/>
  <c r="N40" l="1"/>
  <c r="I41"/>
  <c r="M41" s="1"/>
  <c r="I42" l="1"/>
  <c r="M42" s="1"/>
  <c r="N42" s="1"/>
  <c r="N41"/>
  <c r="D31" i="10"/>
  <c r="H31" s="1"/>
  <c r="D32" s="1"/>
  <c r="H32" s="1"/>
  <c r="D33" l="1"/>
  <c r="H33" s="1"/>
  <c r="N32"/>
  <c r="N31"/>
  <c r="D34" l="1"/>
  <c r="H34" s="1"/>
  <c r="N33"/>
  <c r="D35" l="1"/>
  <c r="H35" s="1"/>
  <c r="N34"/>
  <c r="D36" l="1"/>
  <c r="H36" s="1"/>
  <c r="N35"/>
  <c r="D37" l="1"/>
  <c r="H37" s="1"/>
  <c r="N36"/>
  <c r="D38" l="1"/>
  <c r="H38" s="1"/>
  <c r="N37"/>
  <c r="D39" l="1"/>
  <c r="H39" s="1"/>
  <c r="N38"/>
  <c r="D40" l="1"/>
  <c r="H40" s="1"/>
  <c r="N39"/>
  <c r="N40" l="1"/>
  <c r="D41"/>
  <c r="H41" s="1"/>
  <c r="D42" l="1"/>
  <c r="H42" s="1"/>
  <c r="N42" s="1"/>
  <c r="N41"/>
  <c r="H14" i="6"/>
  <c r="D15" s="1"/>
  <c r="H15" s="1"/>
  <c r="D16" l="1"/>
  <c r="H16" s="1"/>
  <c r="D17" l="1"/>
  <c r="H17" s="1"/>
  <c r="D18" l="1"/>
  <c r="H18" s="1"/>
  <c r="D19" l="1"/>
  <c r="H19" s="1"/>
  <c r="D20" l="1"/>
  <c r="H20" s="1"/>
  <c r="D21" l="1"/>
  <c r="H21" s="1"/>
  <c r="D22" l="1"/>
  <c r="H22" s="1"/>
  <c r="D23" l="1"/>
  <c r="H23" s="1"/>
  <c r="D24" l="1"/>
  <c r="H24" s="1"/>
  <c r="D25" l="1"/>
  <c r="H25" s="1"/>
  <c r="D26" l="1"/>
  <c r="H26" s="1"/>
  <c r="D27" l="1"/>
  <c r="H27" s="1"/>
  <c r="D28" l="1"/>
  <c r="H28" s="1"/>
  <c r="D29" l="1"/>
  <c r="H29" s="1"/>
  <c r="D30" l="1"/>
  <c r="H30" s="1"/>
  <c r="D31" l="1"/>
  <c r="H31" s="1"/>
  <c r="D32" l="1"/>
  <c r="H32" s="1"/>
  <c r="D33" l="1"/>
  <c r="H33" s="1"/>
  <c r="D34" l="1"/>
  <c r="H34" s="1"/>
  <c r="D35" l="1"/>
  <c r="H35" s="1"/>
  <c r="D36" l="1"/>
  <c r="H36" s="1"/>
  <c r="D37" l="1"/>
  <c r="H37" s="1"/>
  <c r="D38" l="1"/>
  <c r="H38" s="1"/>
  <c r="D39" l="1"/>
  <c r="H39" s="1"/>
  <c r="D40" l="1"/>
  <c r="H40" s="1"/>
  <c r="D41" l="1"/>
  <c r="H41" s="1"/>
  <c r="D42" l="1"/>
  <c r="H42" s="1"/>
  <c r="D13" i="2"/>
  <c r="H13" s="1"/>
  <c r="D14" s="1"/>
  <c r="H14" s="1"/>
  <c r="I13"/>
  <c r="M13" s="1"/>
  <c r="I14" l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/>
  <c r="D15"/>
  <c r="H15" s="1"/>
  <c r="N14" l="1"/>
  <c r="N15"/>
  <c r="D16"/>
  <c r="H16" s="1"/>
  <c r="N16" l="1"/>
  <c r="D17"/>
  <c r="H17" s="1"/>
  <c r="D18" l="1"/>
  <c r="H18" s="1"/>
  <c r="N17"/>
  <c r="N18" l="1"/>
  <c r="D19"/>
  <c r="H19" s="1"/>
  <c r="D20" l="1"/>
  <c r="H20" s="1"/>
  <c r="N19"/>
  <c r="N20" l="1"/>
  <c r="D21"/>
  <c r="H21" s="1"/>
  <c r="D22" l="1"/>
  <c r="H22" s="1"/>
  <c r="N2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N28" l="1"/>
  <c r="D29"/>
  <c r="H29" s="1"/>
  <c r="N29" l="1"/>
  <c r="D30"/>
  <c r="H30" s="1"/>
  <c r="D31" l="1"/>
  <c r="H31" s="1"/>
  <c r="N30"/>
  <c r="D32" l="1"/>
  <c r="H32" s="1"/>
  <c r="N31"/>
  <c r="N32" l="1"/>
  <c r="D33"/>
  <c r="H33" s="1"/>
  <c r="D34" l="1"/>
  <c r="H34" s="1"/>
  <c r="N33"/>
  <c r="N34" l="1"/>
  <c r="D35"/>
  <c r="H35" s="1"/>
  <c r="N35" l="1"/>
  <c r="D36"/>
  <c r="H36" s="1"/>
  <c r="D37" l="1"/>
  <c r="H37" s="1"/>
  <c r="N36"/>
  <c r="N37" l="1"/>
  <c r="D38"/>
  <c r="H38" s="1"/>
  <c r="D39" l="1"/>
  <c r="H39" s="1"/>
  <c r="N38"/>
  <c r="D40" l="1"/>
  <c r="H40" s="1"/>
  <c r="N39"/>
  <c r="N40" l="1"/>
  <c r="D41"/>
  <c r="H41" s="1"/>
  <c r="D42" l="1"/>
  <c r="H42" s="1"/>
  <c r="N42" s="1"/>
  <c r="N41"/>
  <c r="H15" i="1"/>
  <c r="D16" s="1"/>
  <c r="H16" s="1"/>
  <c r="D17" l="1"/>
  <c r="H17" s="1"/>
  <c r="D18" l="1"/>
  <c r="H18" s="1"/>
  <c r="D19" l="1"/>
  <c r="H19" s="1"/>
  <c r="D20" l="1"/>
  <c r="H20" s="1"/>
  <c r="D21" l="1"/>
  <c r="H21" s="1"/>
  <c r="D22" l="1"/>
  <c r="H22" s="1"/>
  <c r="D23" l="1"/>
  <c r="H23" s="1"/>
  <c r="D24" l="1"/>
  <c r="H24" s="1"/>
  <c r="D25" l="1"/>
  <c r="H25" s="1"/>
  <c r="D26" l="1"/>
  <c r="H26" s="1"/>
  <c r="D27" l="1"/>
  <c r="H27" s="1"/>
  <c r="D28" l="1"/>
  <c r="H28" s="1"/>
  <c r="D29" l="1"/>
  <c r="H29" s="1"/>
  <c r="D30" l="1"/>
  <c r="H30" s="1"/>
  <c r="D31" l="1"/>
  <c r="H31" s="1"/>
  <c r="D32" l="1"/>
  <c r="H32" s="1"/>
  <c r="D33" l="1"/>
  <c r="H33" s="1"/>
  <c r="D34" l="1"/>
  <c r="H34" s="1"/>
  <c r="D35" l="1"/>
  <c r="H35" s="1"/>
  <c r="D36" l="1"/>
  <c r="H36" s="1"/>
  <c r="D37" l="1"/>
  <c r="H37" s="1"/>
  <c r="D38" l="1"/>
  <c r="H38" s="1"/>
  <c r="D39" l="1"/>
  <c r="H39" s="1"/>
  <c r="D40" l="1"/>
  <c r="H40" s="1"/>
  <c r="D41" l="1"/>
  <c r="H41" s="1"/>
  <c r="D42" l="1"/>
  <c r="H42" s="1"/>
  <c r="I13"/>
  <c r="M13" s="1"/>
  <c r="I14" l="1"/>
  <c r="M14" s="1"/>
  <c r="N13"/>
  <c r="I15" l="1"/>
  <c r="M15" s="1"/>
  <c r="N14"/>
  <c r="I16" l="1"/>
  <c r="M16" s="1"/>
  <c r="N15"/>
  <c r="I17" l="1"/>
  <c r="M17" s="1"/>
  <c r="N16"/>
  <c r="I18" l="1"/>
  <c r="M18" s="1"/>
  <c r="N17"/>
  <c r="I19" l="1"/>
  <c r="M19" s="1"/>
  <c r="N18"/>
  <c r="I20" l="1"/>
  <c r="M20" s="1"/>
  <c r="N19"/>
  <c r="I21" l="1"/>
  <c r="M21" s="1"/>
  <c r="N20"/>
  <c r="I22" l="1"/>
  <c r="M22" s="1"/>
  <c r="N21"/>
  <c r="I23" l="1"/>
  <c r="M23" s="1"/>
  <c r="N22"/>
  <c r="I24" l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N39" l="1"/>
  <c r="I40"/>
  <c r="M40" s="1"/>
  <c r="N40" l="1"/>
  <c r="I41"/>
  <c r="M41" s="1"/>
  <c r="I42" l="1"/>
  <c r="M42" s="1"/>
  <c r="N42" s="1"/>
  <c r="N41"/>
  <c r="D13" i="7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 l="1"/>
  <c r="D14"/>
  <c r="H14" s="1"/>
  <c r="D15" l="1"/>
  <c r="H15" s="1"/>
  <c r="N14"/>
  <c r="N15" l="1"/>
  <c r="D16"/>
  <c r="H16" s="1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N21" l="1"/>
  <c r="D22"/>
  <c r="H22" s="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D31" l="1"/>
  <c r="H31" s="1"/>
  <c r="N30"/>
  <c r="N31" l="1"/>
  <c r="D32"/>
  <c r="H32" s="1"/>
  <c r="D33" l="1"/>
  <c r="H33" s="1"/>
  <c r="N32"/>
  <c r="N33" l="1"/>
  <c r="D34"/>
  <c r="H34" s="1"/>
  <c r="D35" l="1"/>
  <c r="H35" s="1"/>
  <c r="N34"/>
  <c r="N35" l="1"/>
  <c r="D36"/>
  <c r="H36" s="1"/>
  <c r="N36" l="1"/>
  <c r="D37"/>
  <c r="H37" s="1"/>
  <c r="N37" l="1"/>
  <c r="D38"/>
  <c r="H38" s="1"/>
  <c r="D39" l="1"/>
  <c r="H39" s="1"/>
  <c r="N38"/>
  <c r="N39" l="1"/>
  <c r="D40"/>
  <c r="H40" s="1"/>
  <c r="D41" l="1"/>
  <c r="H41" s="1"/>
  <c r="N40"/>
  <c r="D42" l="1"/>
  <c r="H42" s="1"/>
  <c r="N42" s="1"/>
  <c r="N41"/>
  <c r="M13" i="6"/>
  <c r="I14" s="1"/>
  <c r="M14" s="1"/>
  <c r="N13" l="1"/>
  <c r="I15"/>
  <c r="M15" s="1"/>
  <c r="N14"/>
  <c r="I16" l="1"/>
  <c r="M16" s="1"/>
  <c r="N15"/>
  <c r="I17" l="1"/>
  <c r="M17" s="1"/>
  <c r="N16"/>
  <c r="I18" l="1"/>
  <c r="M18" s="1"/>
  <c r="N17"/>
  <c r="I19" l="1"/>
  <c r="M19" s="1"/>
  <c r="N18"/>
  <c r="I20" l="1"/>
  <c r="M20" s="1"/>
  <c r="N19"/>
  <c r="I21" l="1"/>
  <c r="M21" s="1"/>
  <c r="N20"/>
  <c r="I22" l="1"/>
  <c r="M22" s="1"/>
  <c r="N21"/>
  <c r="I23" l="1"/>
  <c r="M23" s="1"/>
  <c r="N22"/>
  <c r="I24" l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I40" l="1"/>
  <c r="M40" s="1"/>
  <c r="N39"/>
  <c r="I41" l="1"/>
  <c r="M41" s="1"/>
  <c r="N40"/>
  <c r="I42" l="1"/>
  <c r="M42" s="1"/>
  <c r="N42" s="1"/>
  <c r="N41"/>
</calcChain>
</file>

<file path=xl/sharedStrings.xml><?xml version="1.0" encoding="utf-8"?>
<sst xmlns="http://schemas.openxmlformats.org/spreadsheetml/2006/main" count="376" uniqueCount="40">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</sst>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275549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152400</xdr:rowOff>
    </xdr:from>
    <xdr:to>
      <xdr:col>2</xdr:col>
      <xdr:colOff>742950</xdr:colOff>
      <xdr:row>2</xdr:row>
      <xdr:rowOff>691186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571500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642505</xdr:colOff>
      <xdr:row>3</xdr:row>
      <xdr:rowOff>27899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910" y="467590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</xdr:colOff>
      <xdr:row>2</xdr:row>
      <xdr:rowOff>0</xdr:rowOff>
    </xdr:from>
    <xdr:to>
      <xdr:col>2</xdr:col>
      <xdr:colOff>685800</xdr:colOff>
      <xdr:row>2</xdr:row>
      <xdr:rowOff>703598</xdr:rowOff>
    </xdr:to>
    <xdr:pic>
      <xdr:nvPicPr>
        <xdr:cNvPr id="4" name="Picture 3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7700" y="342900"/>
          <a:ext cx="476250" cy="70359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51955</xdr:colOff>
      <xdr:row>1</xdr:row>
      <xdr:rowOff>121226</xdr:rowOff>
    </xdr:from>
    <xdr:to>
      <xdr:col>2</xdr:col>
      <xdr:colOff>51955</xdr:colOff>
      <xdr:row>2</xdr:row>
      <xdr:rowOff>237449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105" y="406976"/>
          <a:ext cx="590550" cy="69724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590550</xdr:colOff>
      <xdr:row>2</xdr:row>
      <xdr:rowOff>703598</xdr:rowOff>
    </xdr:to>
    <xdr:pic>
      <xdr:nvPicPr>
        <xdr:cNvPr id="3" name="Picture 2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2955" y="346364"/>
          <a:ext cx="590550" cy="70359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U50"/>
  <sheetViews>
    <sheetView showGridLines="0" tabSelected="1" topLeftCell="A26" zoomScale="60" zoomScaleNormal="60" workbookViewId="0">
      <selection activeCell="G42" sqref="G42"/>
    </sheetView>
  </sheetViews>
  <sheetFormatPr defaultColWidth="0" defaultRowHeight="32.25" customHeight="1"/>
  <cols>
    <col min="1" max="1" width="3.28515625" style="1" customWidth="1"/>
    <col min="2" max="2" width="0.85546875" style="1" customWidth="1"/>
    <col min="3" max="14" width="15.7109375" style="1" customWidth="1"/>
    <col min="15" max="15" width="0.5703125" style="1" customWidth="1"/>
    <col min="16" max="16" width="2.85546875" style="1" hidden="1" customWidth="1"/>
    <col min="17" max="21" width="0" style="1" hidden="1" customWidth="1"/>
    <col min="22" max="16384" width="20.7109375" style="1" hidden="1"/>
  </cols>
  <sheetData>
    <row r="1" spans="2:15" ht="32.25" customHeight="1" thickBot="1"/>
    <row r="2" spans="2:15" ht="5.2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7.7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32.2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2.2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NOVEMBER  2013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32.2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2.2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2.2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2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2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2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6" customHeight="1">
      <c r="B12" s="5"/>
      <c r="C12" s="44">
        <v>1</v>
      </c>
      <c r="D12" s="47">
        <v>21</v>
      </c>
      <c r="E12" s="48">
        <v>72</v>
      </c>
      <c r="F12" s="48"/>
      <c r="G12" s="48">
        <v>4</v>
      </c>
      <c r="H12" s="49">
        <f>$D12+$E12+$F12-$G12</f>
        <v>89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89</v>
      </c>
      <c r="O12" s="10"/>
    </row>
    <row r="13" spans="2:15" ht="32.25" customHeight="1">
      <c r="B13" s="5"/>
      <c r="C13" s="45">
        <v>2</v>
      </c>
      <c r="D13" s="50">
        <f>$H12</f>
        <v>89</v>
      </c>
      <c r="E13" s="51"/>
      <c r="F13" s="51"/>
      <c r="G13" s="51">
        <v>4</v>
      </c>
      <c r="H13" s="49">
        <f t="shared" ref="H13:H42" si="0">$D13+$E13+$F13-$G13</f>
        <v>85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85</v>
      </c>
      <c r="O13" s="10"/>
    </row>
    <row r="14" spans="2:15" ht="32.25" customHeight="1">
      <c r="B14" s="5"/>
      <c r="C14" s="45">
        <v>3</v>
      </c>
      <c r="D14" s="50">
        <f t="shared" ref="D14:D42" si="3">$H13</f>
        <v>85</v>
      </c>
      <c r="E14" s="51"/>
      <c r="F14" s="51"/>
      <c r="G14" s="51">
        <v>4</v>
      </c>
      <c r="H14" s="49">
        <f t="shared" si="0"/>
        <v>81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81</v>
      </c>
      <c r="O14" s="10"/>
    </row>
    <row r="15" spans="2:15" ht="32.25" customHeight="1">
      <c r="B15" s="5"/>
      <c r="C15" s="45">
        <v>4</v>
      </c>
      <c r="D15" s="50">
        <f t="shared" si="3"/>
        <v>81</v>
      </c>
      <c r="E15" s="51"/>
      <c r="F15" s="51"/>
      <c r="G15" s="51">
        <v>4</v>
      </c>
      <c r="H15" s="49">
        <f t="shared" si="0"/>
        <v>77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77</v>
      </c>
      <c r="O15" s="10"/>
    </row>
    <row r="16" spans="2:15" ht="32.25" customHeight="1">
      <c r="B16" s="5"/>
      <c r="C16" s="45">
        <v>5</v>
      </c>
      <c r="D16" s="50">
        <f t="shared" si="3"/>
        <v>77</v>
      </c>
      <c r="E16" s="51"/>
      <c r="F16" s="51"/>
      <c r="G16" s="51">
        <v>21</v>
      </c>
      <c r="H16" s="49">
        <f t="shared" si="0"/>
        <v>56</v>
      </c>
      <c r="I16" s="50">
        <f t="shared" si="4"/>
        <v>0</v>
      </c>
      <c r="J16" s="55">
        <v>2</v>
      </c>
      <c r="K16" s="51"/>
      <c r="L16" s="51"/>
      <c r="M16" s="49">
        <f t="shared" si="1"/>
        <v>2</v>
      </c>
      <c r="N16" s="54">
        <f t="shared" si="2"/>
        <v>58</v>
      </c>
      <c r="O16" s="10"/>
    </row>
    <row r="17" spans="2:15" ht="32.25" customHeight="1">
      <c r="B17" s="5"/>
      <c r="C17" s="45">
        <v>6</v>
      </c>
      <c r="D17" s="50">
        <f t="shared" si="3"/>
        <v>56</v>
      </c>
      <c r="E17" s="51"/>
      <c r="F17" s="51"/>
      <c r="G17" s="51"/>
      <c r="H17" s="49">
        <f t="shared" si="0"/>
        <v>56</v>
      </c>
      <c r="I17" s="50">
        <f t="shared" si="4"/>
        <v>2</v>
      </c>
      <c r="J17" s="55"/>
      <c r="K17" s="51"/>
      <c r="L17" s="51"/>
      <c r="M17" s="49">
        <f t="shared" si="1"/>
        <v>2</v>
      </c>
      <c r="N17" s="54">
        <f t="shared" si="2"/>
        <v>58</v>
      </c>
      <c r="O17" s="10"/>
    </row>
    <row r="18" spans="2:15" ht="32.25" customHeight="1">
      <c r="B18" s="5"/>
      <c r="C18" s="45">
        <v>7</v>
      </c>
      <c r="D18" s="50">
        <f t="shared" si="3"/>
        <v>56</v>
      </c>
      <c r="E18" s="51"/>
      <c r="F18" s="51"/>
      <c r="G18" s="51"/>
      <c r="H18" s="49">
        <f t="shared" si="0"/>
        <v>56</v>
      </c>
      <c r="I18" s="50">
        <f t="shared" si="4"/>
        <v>2</v>
      </c>
      <c r="J18" s="55"/>
      <c r="K18" s="51"/>
      <c r="L18" s="51"/>
      <c r="M18" s="49">
        <f t="shared" si="1"/>
        <v>2</v>
      </c>
      <c r="N18" s="54">
        <f t="shared" si="2"/>
        <v>58</v>
      </c>
      <c r="O18" s="10"/>
    </row>
    <row r="19" spans="2:15" ht="32.25" customHeight="1">
      <c r="B19" s="5"/>
      <c r="C19" s="45">
        <v>8</v>
      </c>
      <c r="D19" s="50">
        <f t="shared" si="3"/>
        <v>56</v>
      </c>
      <c r="E19" s="51">
        <v>24</v>
      </c>
      <c r="F19" s="51"/>
      <c r="G19" s="51"/>
      <c r="H19" s="49">
        <f t="shared" si="0"/>
        <v>80</v>
      </c>
      <c r="I19" s="50">
        <f t="shared" si="4"/>
        <v>2</v>
      </c>
      <c r="J19" s="55"/>
      <c r="K19" s="51"/>
      <c r="L19" s="51"/>
      <c r="M19" s="49">
        <f t="shared" si="1"/>
        <v>2</v>
      </c>
      <c r="N19" s="54">
        <f t="shared" si="2"/>
        <v>82</v>
      </c>
      <c r="O19" s="10"/>
    </row>
    <row r="20" spans="2:15" ht="32.25" customHeight="1">
      <c r="B20" s="5"/>
      <c r="C20" s="45">
        <v>9</v>
      </c>
      <c r="D20" s="50">
        <f t="shared" si="3"/>
        <v>80</v>
      </c>
      <c r="E20" s="51"/>
      <c r="F20" s="51"/>
      <c r="G20" s="51">
        <v>10</v>
      </c>
      <c r="H20" s="49">
        <f t="shared" si="0"/>
        <v>70</v>
      </c>
      <c r="I20" s="50">
        <f t="shared" si="4"/>
        <v>2</v>
      </c>
      <c r="J20" s="55"/>
      <c r="K20" s="51"/>
      <c r="L20" s="51"/>
      <c r="M20" s="49">
        <f t="shared" si="1"/>
        <v>2</v>
      </c>
      <c r="N20" s="54">
        <f t="shared" si="2"/>
        <v>72</v>
      </c>
      <c r="O20" s="10"/>
    </row>
    <row r="21" spans="2:15" ht="32.25" customHeight="1">
      <c r="B21" s="5"/>
      <c r="C21" s="45">
        <v>10</v>
      </c>
      <c r="D21" s="50">
        <f t="shared" si="3"/>
        <v>70</v>
      </c>
      <c r="E21" s="51"/>
      <c r="F21" s="51"/>
      <c r="G21" s="51">
        <v>8</v>
      </c>
      <c r="H21" s="49">
        <f t="shared" si="0"/>
        <v>62</v>
      </c>
      <c r="I21" s="50">
        <f t="shared" si="4"/>
        <v>2</v>
      </c>
      <c r="J21" s="55"/>
      <c r="K21" s="51"/>
      <c r="L21" s="51"/>
      <c r="M21" s="49">
        <f t="shared" si="1"/>
        <v>2</v>
      </c>
      <c r="N21" s="54">
        <f t="shared" si="2"/>
        <v>64</v>
      </c>
      <c r="O21" s="10"/>
    </row>
    <row r="22" spans="2:15" ht="32.25" customHeight="1">
      <c r="B22" s="5"/>
      <c r="C22" s="45">
        <v>11</v>
      </c>
      <c r="D22" s="50">
        <f t="shared" si="3"/>
        <v>62</v>
      </c>
      <c r="E22" s="51"/>
      <c r="F22" s="51"/>
      <c r="G22" s="51">
        <v>8</v>
      </c>
      <c r="H22" s="49">
        <f t="shared" si="0"/>
        <v>54</v>
      </c>
      <c r="I22" s="50">
        <f t="shared" si="4"/>
        <v>2</v>
      </c>
      <c r="J22" s="55"/>
      <c r="K22" s="51"/>
      <c r="L22" s="51"/>
      <c r="M22" s="49">
        <f t="shared" si="1"/>
        <v>2</v>
      </c>
      <c r="N22" s="54">
        <f t="shared" si="2"/>
        <v>56</v>
      </c>
      <c r="O22" s="10"/>
    </row>
    <row r="23" spans="2:15" ht="32.25" customHeight="1">
      <c r="B23" s="5"/>
      <c r="C23" s="45">
        <v>12</v>
      </c>
      <c r="D23" s="50">
        <f t="shared" si="3"/>
        <v>54</v>
      </c>
      <c r="E23" s="51"/>
      <c r="F23" s="51"/>
      <c r="G23" s="51"/>
      <c r="H23" s="49">
        <f t="shared" si="0"/>
        <v>54</v>
      </c>
      <c r="I23" s="50">
        <f t="shared" si="4"/>
        <v>2</v>
      </c>
      <c r="J23" s="55"/>
      <c r="K23" s="51"/>
      <c r="L23" s="51"/>
      <c r="M23" s="49">
        <f t="shared" si="1"/>
        <v>2</v>
      </c>
      <c r="N23" s="54">
        <f t="shared" si="2"/>
        <v>56</v>
      </c>
      <c r="O23" s="10"/>
    </row>
    <row r="24" spans="2:15" ht="32.25" customHeight="1">
      <c r="B24" s="5"/>
      <c r="C24" s="45">
        <v>13</v>
      </c>
      <c r="D24" s="50">
        <f t="shared" si="3"/>
        <v>54</v>
      </c>
      <c r="E24" s="51"/>
      <c r="F24" s="51"/>
      <c r="G24" s="51"/>
      <c r="H24" s="49">
        <f t="shared" si="0"/>
        <v>54</v>
      </c>
      <c r="I24" s="50">
        <f t="shared" si="4"/>
        <v>2</v>
      </c>
      <c r="J24" s="55"/>
      <c r="K24" s="51"/>
      <c r="L24" s="51"/>
      <c r="M24" s="49">
        <f t="shared" si="1"/>
        <v>2</v>
      </c>
      <c r="N24" s="54">
        <f t="shared" si="2"/>
        <v>56</v>
      </c>
      <c r="O24" s="10"/>
    </row>
    <row r="25" spans="2:15" ht="32.25" customHeight="1">
      <c r="B25" s="5"/>
      <c r="C25" s="45">
        <v>14</v>
      </c>
      <c r="D25" s="50">
        <f t="shared" si="3"/>
        <v>54</v>
      </c>
      <c r="E25" s="51"/>
      <c r="F25" s="51"/>
      <c r="G25" s="51">
        <v>1</v>
      </c>
      <c r="H25" s="49">
        <f t="shared" si="0"/>
        <v>53</v>
      </c>
      <c r="I25" s="50">
        <f t="shared" si="4"/>
        <v>2</v>
      </c>
      <c r="J25" s="55"/>
      <c r="K25" s="51"/>
      <c r="L25" s="51"/>
      <c r="M25" s="49">
        <f t="shared" si="1"/>
        <v>2</v>
      </c>
      <c r="N25" s="54">
        <f t="shared" si="2"/>
        <v>55</v>
      </c>
      <c r="O25" s="10"/>
    </row>
    <row r="26" spans="2:15" ht="32.25" customHeight="1">
      <c r="B26" s="5"/>
      <c r="C26" s="45">
        <v>15</v>
      </c>
      <c r="D26" s="50">
        <f t="shared" si="3"/>
        <v>53</v>
      </c>
      <c r="E26" s="51"/>
      <c r="F26" s="51"/>
      <c r="G26" s="51"/>
      <c r="H26" s="49">
        <f t="shared" si="0"/>
        <v>53</v>
      </c>
      <c r="I26" s="50">
        <f t="shared" si="4"/>
        <v>2</v>
      </c>
      <c r="J26" s="55"/>
      <c r="K26" s="51"/>
      <c r="L26" s="51"/>
      <c r="M26" s="49">
        <f t="shared" si="1"/>
        <v>2</v>
      </c>
      <c r="N26" s="54">
        <f t="shared" si="2"/>
        <v>55</v>
      </c>
      <c r="O26" s="10"/>
    </row>
    <row r="27" spans="2:15" ht="32.25" customHeight="1">
      <c r="B27" s="5"/>
      <c r="C27" s="45">
        <v>16</v>
      </c>
      <c r="D27" s="50">
        <f t="shared" si="3"/>
        <v>53</v>
      </c>
      <c r="E27" s="51"/>
      <c r="F27" s="51"/>
      <c r="G27" s="51">
        <v>2</v>
      </c>
      <c r="H27" s="49">
        <f t="shared" si="0"/>
        <v>51</v>
      </c>
      <c r="I27" s="50">
        <f t="shared" si="4"/>
        <v>2</v>
      </c>
      <c r="J27" s="55"/>
      <c r="K27" s="51"/>
      <c r="L27" s="51"/>
      <c r="M27" s="49">
        <f t="shared" si="1"/>
        <v>2</v>
      </c>
      <c r="N27" s="54">
        <f t="shared" si="2"/>
        <v>53</v>
      </c>
      <c r="O27" s="10"/>
    </row>
    <row r="28" spans="2:15" ht="32.25" customHeight="1">
      <c r="B28" s="5"/>
      <c r="C28" s="45">
        <v>17</v>
      </c>
      <c r="D28" s="50">
        <f t="shared" si="3"/>
        <v>51</v>
      </c>
      <c r="E28" s="51"/>
      <c r="F28" s="51"/>
      <c r="G28" s="51">
        <v>1</v>
      </c>
      <c r="H28" s="49">
        <f t="shared" si="0"/>
        <v>50</v>
      </c>
      <c r="I28" s="50">
        <f t="shared" si="4"/>
        <v>2</v>
      </c>
      <c r="J28" s="55"/>
      <c r="K28" s="51"/>
      <c r="L28" s="51"/>
      <c r="M28" s="49">
        <f t="shared" si="1"/>
        <v>2</v>
      </c>
      <c r="N28" s="54">
        <f t="shared" si="2"/>
        <v>52</v>
      </c>
      <c r="O28" s="10"/>
    </row>
    <row r="29" spans="2:15" ht="32.25" customHeight="1">
      <c r="B29" s="5"/>
      <c r="C29" s="45">
        <v>18</v>
      </c>
      <c r="D29" s="50">
        <f t="shared" si="3"/>
        <v>50</v>
      </c>
      <c r="E29" s="51">
        <v>24</v>
      </c>
      <c r="F29" s="51"/>
      <c r="G29" s="51"/>
      <c r="H29" s="49">
        <f t="shared" si="0"/>
        <v>74</v>
      </c>
      <c r="I29" s="50">
        <f t="shared" si="4"/>
        <v>2</v>
      </c>
      <c r="J29" s="55"/>
      <c r="K29" s="51"/>
      <c r="L29" s="51"/>
      <c r="M29" s="49">
        <f t="shared" si="1"/>
        <v>2</v>
      </c>
      <c r="N29" s="54">
        <f t="shared" si="2"/>
        <v>76</v>
      </c>
      <c r="O29" s="10"/>
    </row>
    <row r="30" spans="2:15" ht="32.25" customHeight="1">
      <c r="B30" s="5"/>
      <c r="C30" s="45">
        <v>19</v>
      </c>
      <c r="D30" s="50">
        <f t="shared" si="3"/>
        <v>74</v>
      </c>
      <c r="E30" s="51"/>
      <c r="F30" s="51"/>
      <c r="G30" s="51">
        <v>3</v>
      </c>
      <c r="H30" s="49">
        <f t="shared" si="0"/>
        <v>71</v>
      </c>
      <c r="I30" s="50">
        <f t="shared" si="4"/>
        <v>2</v>
      </c>
      <c r="J30" s="55"/>
      <c r="K30" s="51"/>
      <c r="L30" s="51"/>
      <c r="M30" s="49">
        <f t="shared" si="1"/>
        <v>2</v>
      </c>
      <c r="N30" s="54">
        <f t="shared" si="2"/>
        <v>73</v>
      </c>
      <c r="O30" s="10"/>
    </row>
    <row r="31" spans="2:15" ht="32.25" customHeight="1">
      <c r="B31" s="5"/>
      <c r="C31" s="45">
        <v>20</v>
      </c>
      <c r="D31" s="50">
        <f t="shared" si="3"/>
        <v>71</v>
      </c>
      <c r="E31" s="51"/>
      <c r="F31" s="51"/>
      <c r="G31" s="51"/>
      <c r="H31" s="49">
        <f t="shared" si="0"/>
        <v>71</v>
      </c>
      <c r="I31" s="50">
        <f t="shared" si="4"/>
        <v>2</v>
      </c>
      <c r="J31" s="55"/>
      <c r="K31" s="51"/>
      <c r="L31" s="51"/>
      <c r="M31" s="49">
        <f t="shared" si="1"/>
        <v>2</v>
      </c>
      <c r="N31" s="54">
        <f t="shared" si="2"/>
        <v>73</v>
      </c>
      <c r="O31" s="10"/>
    </row>
    <row r="32" spans="2:15" ht="32.25" customHeight="1">
      <c r="B32" s="5"/>
      <c r="C32" s="45">
        <v>21</v>
      </c>
      <c r="D32" s="50">
        <f t="shared" si="3"/>
        <v>71</v>
      </c>
      <c r="E32" s="51"/>
      <c r="F32" s="51"/>
      <c r="G32" s="51">
        <v>2</v>
      </c>
      <c r="H32" s="49">
        <f t="shared" si="0"/>
        <v>69</v>
      </c>
      <c r="I32" s="50">
        <f t="shared" si="4"/>
        <v>2</v>
      </c>
      <c r="J32" s="55"/>
      <c r="K32" s="51"/>
      <c r="L32" s="51"/>
      <c r="M32" s="49">
        <f t="shared" si="1"/>
        <v>2</v>
      </c>
      <c r="N32" s="54">
        <f t="shared" si="2"/>
        <v>71</v>
      </c>
      <c r="O32" s="10"/>
    </row>
    <row r="33" spans="2:15" ht="32.25" customHeight="1">
      <c r="B33" s="5"/>
      <c r="C33" s="45">
        <v>22</v>
      </c>
      <c r="D33" s="50">
        <f t="shared" si="3"/>
        <v>69</v>
      </c>
      <c r="E33" s="51"/>
      <c r="F33" s="51"/>
      <c r="G33" s="51"/>
      <c r="H33" s="49">
        <f t="shared" si="0"/>
        <v>69</v>
      </c>
      <c r="I33" s="50">
        <f t="shared" si="4"/>
        <v>2</v>
      </c>
      <c r="J33" s="55"/>
      <c r="K33" s="51"/>
      <c r="L33" s="51"/>
      <c r="M33" s="49">
        <f t="shared" si="1"/>
        <v>2</v>
      </c>
      <c r="N33" s="54">
        <f t="shared" si="2"/>
        <v>71</v>
      </c>
      <c r="O33" s="10"/>
    </row>
    <row r="34" spans="2:15" ht="32.25" customHeight="1">
      <c r="B34" s="5"/>
      <c r="C34" s="45">
        <v>23</v>
      </c>
      <c r="D34" s="50">
        <f t="shared" si="3"/>
        <v>69</v>
      </c>
      <c r="E34" s="51"/>
      <c r="F34" s="51"/>
      <c r="G34" s="51">
        <v>2</v>
      </c>
      <c r="H34" s="49">
        <f t="shared" si="0"/>
        <v>67</v>
      </c>
      <c r="I34" s="50">
        <f t="shared" si="4"/>
        <v>2</v>
      </c>
      <c r="J34" s="55"/>
      <c r="K34" s="51"/>
      <c r="L34" s="51"/>
      <c r="M34" s="49">
        <f t="shared" si="1"/>
        <v>2</v>
      </c>
      <c r="N34" s="54">
        <f t="shared" si="2"/>
        <v>69</v>
      </c>
      <c r="O34" s="10"/>
    </row>
    <row r="35" spans="2:15" ht="32.25" customHeight="1">
      <c r="B35" s="5"/>
      <c r="C35" s="45">
        <v>24</v>
      </c>
      <c r="D35" s="50">
        <f t="shared" si="3"/>
        <v>67</v>
      </c>
      <c r="E35" s="51"/>
      <c r="F35" s="51"/>
      <c r="G35" s="51">
        <v>1</v>
      </c>
      <c r="H35" s="49">
        <f t="shared" si="0"/>
        <v>66</v>
      </c>
      <c r="I35" s="50">
        <f t="shared" si="4"/>
        <v>2</v>
      </c>
      <c r="J35" s="55"/>
      <c r="K35" s="51"/>
      <c r="L35" s="51"/>
      <c r="M35" s="49">
        <f t="shared" si="1"/>
        <v>2</v>
      </c>
      <c r="N35" s="54">
        <f t="shared" si="2"/>
        <v>68</v>
      </c>
      <c r="O35" s="10"/>
    </row>
    <row r="36" spans="2:15" ht="32.25" customHeight="1">
      <c r="B36" s="5"/>
      <c r="C36" s="45">
        <v>25</v>
      </c>
      <c r="D36" s="50">
        <f t="shared" si="3"/>
        <v>66</v>
      </c>
      <c r="E36" s="51">
        <v>24</v>
      </c>
      <c r="F36" s="51"/>
      <c r="G36" s="51">
        <v>1</v>
      </c>
      <c r="H36" s="49">
        <f t="shared" si="0"/>
        <v>89</v>
      </c>
      <c r="I36" s="50">
        <f t="shared" si="4"/>
        <v>2</v>
      </c>
      <c r="J36" s="55"/>
      <c r="K36" s="51"/>
      <c r="L36" s="51"/>
      <c r="M36" s="49">
        <f t="shared" si="1"/>
        <v>2</v>
      </c>
      <c r="N36" s="54">
        <f t="shared" si="2"/>
        <v>91</v>
      </c>
      <c r="O36" s="10"/>
    </row>
    <row r="37" spans="2:15" ht="32.25" customHeight="1">
      <c r="B37" s="5"/>
      <c r="C37" s="45">
        <v>26</v>
      </c>
      <c r="D37" s="50">
        <f t="shared" si="3"/>
        <v>89</v>
      </c>
      <c r="E37" s="51"/>
      <c r="F37" s="51"/>
      <c r="G37" s="51">
        <v>2</v>
      </c>
      <c r="H37" s="49">
        <f t="shared" si="0"/>
        <v>87</v>
      </c>
      <c r="I37" s="50">
        <f t="shared" si="4"/>
        <v>2</v>
      </c>
      <c r="J37" s="55"/>
      <c r="K37" s="51"/>
      <c r="L37" s="51"/>
      <c r="M37" s="49">
        <f t="shared" si="1"/>
        <v>2</v>
      </c>
      <c r="N37" s="54">
        <f t="shared" si="2"/>
        <v>89</v>
      </c>
      <c r="O37" s="10"/>
    </row>
    <row r="38" spans="2:15" ht="32.25" customHeight="1">
      <c r="B38" s="5"/>
      <c r="C38" s="45">
        <v>27</v>
      </c>
      <c r="D38" s="50">
        <f t="shared" si="3"/>
        <v>87</v>
      </c>
      <c r="E38" s="51"/>
      <c r="F38" s="51"/>
      <c r="G38" s="51"/>
      <c r="H38" s="49">
        <f t="shared" si="0"/>
        <v>87</v>
      </c>
      <c r="I38" s="50">
        <f t="shared" si="4"/>
        <v>2</v>
      </c>
      <c r="J38" s="55"/>
      <c r="K38" s="51"/>
      <c r="L38" s="51"/>
      <c r="M38" s="49">
        <f t="shared" si="1"/>
        <v>2</v>
      </c>
      <c r="N38" s="54">
        <f t="shared" si="2"/>
        <v>89</v>
      </c>
      <c r="O38" s="10"/>
    </row>
    <row r="39" spans="2:15" ht="32.25" customHeight="1">
      <c r="B39" s="5"/>
      <c r="C39" s="45">
        <v>28</v>
      </c>
      <c r="D39" s="50">
        <f t="shared" si="3"/>
        <v>87</v>
      </c>
      <c r="E39" s="51"/>
      <c r="F39" s="51"/>
      <c r="G39" s="51"/>
      <c r="H39" s="49">
        <f t="shared" si="0"/>
        <v>87</v>
      </c>
      <c r="I39" s="50">
        <f t="shared" si="4"/>
        <v>2</v>
      </c>
      <c r="J39" s="55"/>
      <c r="K39" s="51"/>
      <c r="L39" s="51"/>
      <c r="M39" s="49">
        <f t="shared" si="1"/>
        <v>2</v>
      </c>
      <c r="N39" s="54">
        <f t="shared" si="2"/>
        <v>89</v>
      </c>
      <c r="O39" s="10"/>
    </row>
    <row r="40" spans="2:15" ht="32.25" customHeight="1">
      <c r="B40" s="5"/>
      <c r="C40" s="45">
        <v>29</v>
      </c>
      <c r="D40" s="50">
        <f t="shared" si="3"/>
        <v>87</v>
      </c>
      <c r="E40" s="51"/>
      <c r="F40" s="51"/>
      <c r="G40" s="51">
        <v>16</v>
      </c>
      <c r="H40" s="49">
        <f t="shared" si="0"/>
        <v>71</v>
      </c>
      <c r="I40" s="50">
        <f t="shared" si="4"/>
        <v>2</v>
      </c>
      <c r="J40" s="55"/>
      <c r="K40" s="51"/>
      <c r="L40" s="51"/>
      <c r="M40" s="49">
        <f t="shared" si="1"/>
        <v>2</v>
      </c>
      <c r="N40" s="54">
        <f t="shared" si="2"/>
        <v>73</v>
      </c>
      <c r="O40" s="10"/>
    </row>
    <row r="41" spans="2:15" ht="32.25" customHeight="1">
      <c r="B41" s="5"/>
      <c r="C41" s="45">
        <v>30</v>
      </c>
      <c r="D41" s="50">
        <f t="shared" si="3"/>
        <v>71</v>
      </c>
      <c r="E41" s="51"/>
      <c r="F41" s="51"/>
      <c r="G41" s="51">
        <v>1</v>
      </c>
      <c r="H41" s="49">
        <f t="shared" si="0"/>
        <v>70</v>
      </c>
      <c r="I41" s="50">
        <f t="shared" si="4"/>
        <v>2</v>
      </c>
      <c r="J41" s="55"/>
      <c r="K41" s="51"/>
      <c r="L41" s="51"/>
      <c r="M41" s="49">
        <f t="shared" si="1"/>
        <v>2</v>
      </c>
      <c r="N41" s="54">
        <f t="shared" si="2"/>
        <v>72</v>
      </c>
      <c r="O41" s="10"/>
    </row>
    <row r="42" spans="2:15" ht="32.25" customHeight="1" thickBot="1">
      <c r="B42" s="5"/>
      <c r="C42" s="46">
        <v>31</v>
      </c>
      <c r="D42" s="50">
        <f t="shared" si="3"/>
        <v>70</v>
      </c>
      <c r="E42" s="52"/>
      <c r="F42" s="52"/>
      <c r="G42" s="52"/>
      <c r="H42" s="49">
        <f t="shared" si="0"/>
        <v>70</v>
      </c>
      <c r="I42" s="50">
        <f t="shared" si="4"/>
        <v>2</v>
      </c>
      <c r="J42" s="56"/>
      <c r="K42" s="52"/>
      <c r="L42" s="52"/>
      <c r="M42" s="49">
        <f t="shared" si="1"/>
        <v>2</v>
      </c>
      <c r="N42" s="54">
        <f t="shared" si="2"/>
        <v>72</v>
      </c>
      <c r="O42" s="10"/>
    </row>
    <row r="43" spans="2:15" ht="32.2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2.25" customHeight="1" thickBot="1">
      <c r="B44" s="5"/>
      <c r="C44" s="21" t="s">
        <v>27</v>
      </c>
      <c r="D44" s="11"/>
      <c r="E44" s="57">
        <f>SUM($E12:$E42)</f>
        <v>144</v>
      </c>
      <c r="F44" s="58">
        <f>SUM($F12:$F42)</f>
        <v>0</v>
      </c>
      <c r="G44" s="59">
        <f>SUM($G12:$G42)</f>
        <v>95</v>
      </c>
      <c r="H44" s="22"/>
      <c r="I44" s="11"/>
      <c r="J44" s="57">
        <f>SUM($J12:$J42)</f>
        <v>2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1.2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9.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6.7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6.5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32.25" hidden="1" customHeight="1"/>
  </sheetData>
  <sheetProtection password="EDC9" sheet="1" objects="1" scenarios="1"/>
  <mergeCells count="3">
    <mergeCell ref="D5:E5"/>
    <mergeCell ref="H5:I5"/>
    <mergeCell ref="L5:N5"/>
  </mergeCells>
  <pageMargins left="0.26" right="0.39" top="0.75" bottom="0.75" header="0.3" footer="0.3"/>
  <pageSetup paperSize="9" scale="50" orientation="portrait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5" zoomScaleNormal="55" workbookViewId="0">
      <pane ySplit="12" topLeftCell="A35" activePane="bottomLeft" state="frozen"/>
      <selection activeCell="J14" sqref="J14"/>
      <selection pane="bottomLeft" activeCell="K41" sqref="K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TSU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NOVEMBER  2013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67</v>
      </c>
      <c r="E12" s="48"/>
      <c r="F12" s="48"/>
      <c r="G12" s="48">
        <v>12</v>
      </c>
      <c r="H12" s="49">
        <f>$D12+$E12+$F12-$G12</f>
        <v>55</v>
      </c>
      <c r="I12" s="47">
        <v>10</v>
      </c>
      <c r="J12" s="53"/>
      <c r="K12" s="48"/>
      <c r="L12" s="48"/>
      <c r="M12" s="49">
        <f>$I12+$J12-$K12-$L12</f>
        <v>10</v>
      </c>
      <c r="N12" s="54">
        <f>$H12+$M12</f>
        <v>65</v>
      </c>
      <c r="O12" s="10"/>
    </row>
    <row r="13" spans="2:15" ht="39.950000000000003" customHeight="1">
      <c r="B13" s="5"/>
      <c r="C13" s="45">
        <v>2</v>
      </c>
      <c r="D13" s="50">
        <f>$H12</f>
        <v>55</v>
      </c>
      <c r="E13" s="51"/>
      <c r="F13" s="51"/>
      <c r="G13" s="51">
        <v>2</v>
      </c>
      <c r="H13" s="49">
        <f t="shared" ref="H13:H42" si="0">$D13+$E13+$F13-$G13</f>
        <v>53</v>
      </c>
      <c r="I13" s="50">
        <f>$M12</f>
        <v>10</v>
      </c>
      <c r="J13" s="55"/>
      <c r="K13" s="51">
        <v>2</v>
      </c>
      <c r="L13" s="51"/>
      <c r="M13" s="49">
        <f t="shared" ref="M13:M42" si="1">$I13+$J13-$K13-$L13</f>
        <v>8</v>
      </c>
      <c r="N13" s="54">
        <f t="shared" ref="N13:N42" si="2">$H13+$M13</f>
        <v>61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53</v>
      </c>
      <c r="E14" s="51"/>
      <c r="F14" s="51"/>
      <c r="G14" s="51"/>
      <c r="H14" s="49">
        <f t="shared" si="0"/>
        <v>53</v>
      </c>
      <c r="I14" s="50">
        <f t="shared" ref="I14:I42" si="4">$M13</f>
        <v>8</v>
      </c>
      <c r="J14" s="55"/>
      <c r="K14" s="51"/>
      <c r="L14" s="51"/>
      <c r="M14" s="49">
        <f t="shared" si="1"/>
        <v>8</v>
      </c>
      <c r="N14" s="54">
        <f t="shared" si="2"/>
        <v>61</v>
      </c>
      <c r="O14" s="10"/>
    </row>
    <row r="15" spans="2:15" ht="39.950000000000003" customHeight="1">
      <c r="B15" s="5"/>
      <c r="C15" s="45">
        <v>4</v>
      </c>
      <c r="D15" s="50">
        <f t="shared" si="3"/>
        <v>53</v>
      </c>
      <c r="E15" s="51"/>
      <c r="F15" s="51"/>
      <c r="G15" s="51">
        <v>4</v>
      </c>
      <c r="H15" s="49">
        <f t="shared" si="0"/>
        <v>49</v>
      </c>
      <c r="I15" s="50">
        <f t="shared" si="4"/>
        <v>8</v>
      </c>
      <c r="J15" s="55"/>
      <c r="K15" s="51"/>
      <c r="L15" s="51"/>
      <c r="M15" s="49">
        <f t="shared" si="1"/>
        <v>8</v>
      </c>
      <c r="N15" s="54">
        <f t="shared" si="2"/>
        <v>57</v>
      </c>
      <c r="O15" s="10"/>
    </row>
    <row r="16" spans="2:15" ht="39.950000000000003" customHeight="1">
      <c r="B16" s="5"/>
      <c r="C16" s="45">
        <v>5</v>
      </c>
      <c r="D16" s="50">
        <f t="shared" si="3"/>
        <v>49</v>
      </c>
      <c r="E16" s="51"/>
      <c r="F16" s="51"/>
      <c r="G16" s="51"/>
      <c r="H16" s="49">
        <f t="shared" si="0"/>
        <v>49</v>
      </c>
      <c r="I16" s="50">
        <f t="shared" si="4"/>
        <v>8</v>
      </c>
      <c r="J16" s="55"/>
      <c r="K16" s="51"/>
      <c r="L16" s="51"/>
      <c r="M16" s="49">
        <f t="shared" si="1"/>
        <v>8</v>
      </c>
      <c r="N16" s="54">
        <f t="shared" si="2"/>
        <v>57</v>
      </c>
      <c r="O16" s="10"/>
    </row>
    <row r="17" spans="2:15" ht="39.950000000000003" customHeight="1">
      <c r="B17" s="5"/>
      <c r="C17" s="45">
        <v>6</v>
      </c>
      <c r="D17" s="50">
        <f t="shared" si="3"/>
        <v>49</v>
      </c>
      <c r="E17" s="51"/>
      <c r="F17" s="51"/>
      <c r="G17" s="51">
        <v>4</v>
      </c>
      <c r="H17" s="49">
        <f t="shared" si="0"/>
        <v>45</v>
      </c>
      <c r="I17" s="50">
        <f t="shared" si="4"/>
        <v>8</v>
      </c>
      <c r="J17" s="55"/>
      <c r="K17" s="51"/>
      <c r="L17" s="51"/>
      <c r="M17" s="49">
        <f t="shared" si="1"/>
        <v>8</v>
      </c>
      <c r="N17" s="54">
        <f t="shared" si="2"/>
        <v>53</v>
      </c>
      <c r="O17" s="10"/>
    </row>
    <row r="18" spans="2:15" ht="39.950000000000003" customHeight="1">
      <c r="B18" s="5"/>
      <c r="C18" s="45">
        <v>7</v>
      </c>
      <c r="D18" s="50">
        <f t="shared" si="3"/>
        <v>45</v>
      </c>
      <c r="E18" s="51"/>
      <c r="F18" s="51"/>
      <c r="G18" s="51">
        <v>6</v>
      </c>
      <c r="H18" s="49">
        <f t="shared" si="0"/>
        <v>39</v>
      </c>
      <c r="I18" s="50">
        <f t="shared" si="4"/>
        <v>8</v>
      </c>
      <c r="J18" s="55"/>
      <c r="K18" s="51"/>
      <c r="L18" s="51"/>
      <c r="M18" s="49">
        <f t="shared" si="1"/>
        <v>8</v>
      </c>
      <c r="N18" s="54">
        <f t="shared" si="2"/>
        <v>47</v>
      </c>
      <c r="O18" s="10"/>
    </row>
    <row r="19" spans="2:15" ht="39.950000000000003" customHeight="1">
      <c r="B19" s="5"/>
      <c r="C19" s="45">
        <v>8</v>
      </c>
      <c r="D19" s="50">
        <f t="shared" si="3"/>
        <v>39</v>
      </c>
      <c r="E19" s="51">
        <v>48</v>
      </c>
      <c r="F19" s="51"/>
      <c r="G19" s="51">
        <v>32</v>
      </c>
      <c r="H19" s="49">
        <f t="shared" si="0"/>
        <v>55</v>
      </c>
      <c r="I19" s="50">
        <f t="shared" si="4"/>
        <v>8</v>
      </c>
      <c r="J19" s="55"/>
      <c r="K19" s="51"/>
      <c r="L19" s="51"/>
      <c r="M19" s="49">
        <f t="shared" si="1"/>
        <v>8</v>
      </c>
      <c r="N19" s="54">
        <f t="shared" si="2"/>
        <v>63</v>
      </c>
      <c r="O19" s="10"/>
    </row>
    <row r="20" spans="2:15" ht="39.950000000000003" customHeight="1">
      <c r="B20" s="5"/>
      <c r="C20" s="45">
        <v>9</v>
      </c>
      <c r="D20" s="50">
        <f t="shared" si="3"/>
        <v>55</v>
      </c>
      <c r="E20" s="51"/>
      <c r="F20" s="51"/>
      <c r="G20" s="51"/>
      <c r="H20" s="49">
        <f t="shared" si="0"/>
        <v>55</v>
      </c>
      <c r="I20" s="50">
        <f t="shared" si="4"/>
        <v>8</v>
      </c>
      <c r="J20" s="55"/>
      <c r="K20" s="51"/>
      <c r="L20" s="51"/>
      <c r="M20" s="49">
        <f t="shared" si="1"/>
        <v>8</v>
      </c>
      <c r="N20" s="54">
        <f t="shared" si="2"/>
        <v>63</v>
      </c>
      <c r="O20" s="10"/>
    </row>
    <row r="21" spans="2:15" ht="39.950000000000003" customHeight="1">
      <c r="B21" s="5"/>
      <c r="C21" s="45">
        <v>10</v>
      </c>
      <c r="D21" s="50">
        <f t="shared" si="3"/>
        <v>55</v>
      </c>
      <c r="E21" s="51"/>
      <c r="F21" s="51"/>
      <c r="G21" s="51">
        <v>12</v>
      </c>
      <c r="H21" s="49">
        <f t="shared" si="0"/>
        <v>43</v>
      </c>
      <c r="I21" s="50">
        <f t="shared" si="4"/>
        <v>8</v>
      </c>
      <c r="J21" s="55"/>
      <c r="K21" s="51"/>
      <c r="L21" s="51"/>
      <c r="M21" s="49">
        <f t="shared" si="1"/>
        <v>8</v>
      </c>
      <c r="N21" s="54">
        <f t="shared" si="2"/>
        <v>51</v>
      </c>
      <c r="O21" s="10"/>
    </row>
    <row r="22" spans="2:15" ht="39.950000000000003" customHeight="1">
      <c r="B22" s="5"/>
      <c r="C22" s="45">
        <v>11</v>
      </c>
      <c r="D22" s="50">
        <f t="shared" si="3"/>
        <v>43</v>
      </c>
      <c r="E22" s="51"/>
      <c r="F22" s="51"/>
      <c r="G22" s="51">
        <v>4</v>
      </c>
      <c r="H22" s="49">
        <f t="shared" si="0"/>
        <v>39</v>
      </c>
      <c r="I22" s="50">
        <f t="shared" si="4"/>
        <v>8</v>
      </c>
      <c r="J22" s="55"/>
      <c r="K22" s="51"/>
      <c r="L22" s="51"/>
      <c r="M22" s="49">
        <f t="shared" si="1"/>
        <v>8</v>
      </c>
      <c r="N22" s="54">
        <f t="shared" si="2"/>
        <v>47</v>
      </c>
      <c r="O22" s="10"/>
    </row>
    <row r="23" spans="2:15" ht="39.950000000000003" customHeight="1">
      <c r="B23" s="5"/>
      <c r="C23" s="45">
        <v>12</v>
      </c>
      <c r="D23" s="50">
        <f t="shared" si="3"/>
        <v>39</v>
      </c>
      <c r="E23" s="51"/>
      <c r="F23" s="51"/>
      <c r="G23" s="51">
        <v>4</v>
      </c>
      <c r="H23" s="49">
        <f t="shared" si="0"/>
        <v>35</v>
      </c>
      <c r="I23" s="50">
        <f t="shared" si="4"/>
        <v>8</v>
      </c>
      <c r="J23" s="55"/>
      <c r="K23" s="51">
        <v>4</v>
      </c>
      <c r="L23" s="51"/>
      <c r="M23" s="49">
        <f t="shared" si="1"/>
        <v>4</v>
      </c>
      <c r="N23" s="54">
        <f t="shared" si="2"/>
        <v>39</v>
      </c>
      <c r="O23" s="10"/>
    </row>
    <row r="24" spans="2:15" ht="39.950000000000003" customHeight="1">
      <c r="B24" s="5"/>
      <c r="C24" s="45">
        <v>13</v>
      </c>
      <c r="D24" s="50">
        <f t="shared" si="3"/>
        <v>35</v>
      </c>
      <c r="E24" s="51"/>
      <c r="F24" s="51"/>
      <c r="G24" s="51">
        <v>8</v>
      </c>
      <c r="H24" s="49">
        <f t="shared" si="0"/>
        <v>27</v>
      </c>
      <c r="I24" s="50">
        <f t="shared" si="4"/>
        <v>4</v>
      </c>
      <c r="J24" s="55"/>
      <c r="K24" s="51"/>
      <c r="L24" s="51"/>
      <c r="M24" s="49">
        <f t="shared" si="1"/>
        <v>4</v>
      </c>
      <c r="N24" s="54">
        <f t="shared" si="2"/>
        <v>31</v>
      </c>
      <c r="O24" s="10"/>
    </row>
    <row r="25" spans="2:15" ht="39.950000000000003" customHeight="1">
      <c r="B25" s="5"/>
      <c r="C25" s="45">
        <v>14</v>
      </c>
      <c r="D25" s="50">
        <f t="shared" si="3"/>
        <v>27</v>
      </c>
      <c r="E25" s="51">
        <v>1</v>
      </c>
      <c r="F25" s="51"/>
      <c r="G25" s="51"/>
      <c r="H25" s="49">
        <f t="shared" si="0"/>
        <v>28</v>
      </c>
      <c r="I25" s="50">
        <f t="shared" si="4"/>
        <v>4</v>
      </c>
      <c r="J25" s="55"/>
      <c r="K25" s="51"/>
      <c r="L25" s="51">
        <v>1</v>
      </c>
      <c r="M25" s="49">
        <f t="shared" si="1"/>
        <v>3</v>
      </c>
      <c r="N25" s="54">
        <f t="shared" si="2"/>
        <v>31</v>
      </c>
      <c r="O25" s="10"/>
    </row>
    <row r="26" spans="2:15" ht="39.950000000000003" customHeight="1">
      <c r="B26" s="5"/>
      <c r="C26" s="45">
        <v>15</v>
      </c>
      <c r="D26" s="50">
        <f t="shared" si="3"/>
        <v>28</v>
      </c>
      <c r="E26" s="51">
        <v>48</v>
      </c>
      <c r="F26" s="51"/>
      <c r="G26" s="51"/>
      <c r="H26" s="49">
        <f t="shared" si="0"/>
        <v>76</v>
      </c>
      <c r="I26" s="50">
        <f t="shared" si="4"/>
        <v>3</v>
      </c>
      <c r="J26" s="55"/>
      <c r="K26" s="51"/>
      <c r="L26" s="51"/>
      <c r="M26" s="49">
        <f t="shared" si="1"/>
        <v>3</v>
      </c>
      <c r="N26" s="54">
        <f t="shared" si="2"/>
        <v>79</v>
      </c>
      <c r="O26" s="10"/>
    </row>
    <row r="27" spans="2:15" ht="39.950000000000003" customHeight="1">
      <c r="B27" s="5"/>
      <c r="C27" s="45">
        <v>16</v>
      </c>
      <c r="D27" s="50">
        <f t="shared" si="3"/>
        <v>76</v>
      </c>
      <c r="E27" s="51"/>
      <c r="F27" s="51"/>
      <c r="G27" s="51">
        <v>4</v>
      </c>
      <c r="H27" s="49">
        <f t="shared" si="0"/>
        <v>72</v>
      </c>
      <c r="I27" s="50">
        <f t="shared" si="4"/>
        <v>3</v>
      </c>
      <c r="J27" s="55"/>
      <c r="K27" s="51"/>
      <c r="L27" s="51"/>
      <c r="M27" s="49">
        <f t="shared" si="1"/>
        <v>3</v>
      </c>
      <c r="N27" s="54">
        <f t="shared" si="2"/>
        <v>75</v>
      </c>
      <c r="O27" s="10"/>
    </row>
    <row r="28" spans="2:15" ht="39.950000000000003" customHeight="1">
      <c r="B28" s="5"/>
      <c r="C28" s="45">
        <v>17</v>
      </c>
      <c r="D28" s="50">
        <f t="shared" si="3"/>
        <v>72</v>
      </c>
      <c r="E28" s="51"/>
      <c r="F28" s="51"/>
      <c r="G28" s="51"/>
      <c r="H28" s="49">
        <f t="shared" si="0"/>
        <v>72</v>
      </c>
      <c r="I28" s="50">
        <f t="shared" si="4"/>
        <v>3</v>
      </c>
      <c r="J28" s="55"/>
      <c r="K28" s="51"/>
      <c r="L28" s="51"/>
      <c r="M28" s="49">
        <f t="shared" si="1"/>
        <v>3</v>
      </c>
      <c r="N28" s="54">
        <f t="shared" si="2"/>
        <v>75</v>
      </c>
      <c r="O28" s="10"/>
    </row>
    <row r="29" spans="2:15" ht="39.950000000000003" customHeight="1">
      <c r="B29" s="5"/>
      <c r="C29" s="45">
        <v>18</v>
      </c>
      <c r="D29" s="50">
        <f t="shared" si="3"/>
        <v>72</v>
      </c>
      <c r="E29" s="51"/>
      <c r="F29" s="51"/>
      <c r="G29" s="51"/>
      <c r="H29" s="49">
        <f t="shared" si="0"/>
        <v>72</v>
      </c>
      <c r="I29" s="50">
        <f t="shared" si="4"/>
        <v>3</v>
      </c>
      <c r="J29" s="55"/>
      <c r="K29" s="51"/>
      <c r="L29" s="51"/>
      <c r="M29" s="49">
        <f t="shared" si="1"/>
        <v>3</v>
      </c>
      <c r="N29" s="54">
        <f t="shared" si="2"/>
        <v>75</v>
      </c>
      <c r="O29" s="10"/>
    </row>
    <row r="30" spans="2:15" ht="39.950000000000003" customHeight="1">
      <c r="B30" s="5"/>
      <c r="C30" s="45">
        <v>19</v>
      </c>
      <c r="D30" s="50">
        <f t="shared" si="3"/>
        <v>72</v>
      </c>
      <c r="E30" s="51"/>
      <c r="F30" s="51"/>
      <c r="G30" s="51">
        <v>2</v>
      </c>
      <c r="H30" s="49">
        <f t="shared" si="0"/>
        <v>70</v>
      </c>
      <c r="I30" s="50">
        <f t="shared" si="4"/>
        <v>3</v>
      </c>
      <c r="J30" s="55"/>
      <c r="K30" s="51"/>
      <c r="L30" s="51"/>
      <c r="M30" s="49">
        <f t="shared" si="1"/>
        <v>3</v>
      </c>
      <c r="N30" s="54">
        <f t="shared" si="2"/>
        <v>73</v>
      </c>
      <c r="O30" s="10"/>
    </row>
    <row r="31" spans="2:15" ht="39.950000000000003" customHeight="1">
      <c r="B31" s="5"/>
      <c r="C31" s="45">
        <v>20</v>
      </c>
      <c r="D31" s="50">
        <f t="shared" si="3"/>
        <v>70</v>
      </c>
      <c r="E31" s="51"/>
      <c r="F31" s="51"/>
      <c r="G31" s="51"/>
      <c r="H31" s="49">
        <f t="shared" si="0"/>
        <v>70</v>
      </c>
      <c r="I31" s="50">
        <f t="shared" si="4"/>
        <v>3</v>
      </c>
      <c r="J31" s="55"/>
      <c r="K31" s="51"/>
      <c r="L31" s="51"/>
      <c r="M31" s="49">
        <f t="shared" si="1"/>
        <v>3</v>
      </c>
      <c r="N31" s="54">
        <f t="shared" si="2"/>
        <v>73</v>
      </c>
      <c r="O31" s="10"/>
    </row>
    <row r="32" spans="2:15" ht="39.950000000000003" customHeight="1">
      <c r="B32" s="5"/>
      <c r="C32" s="45">
        <v>21</v>
      </c>
      <c r="D32" s="50">
        <f t="shared" si="3"/>
        <v>70</v>
      </c>
      <c r="E32" s="51"/>
      <c r="F32" s="51"/>
      <c r="G32" s="51">
        <v>4</v>
      </c>
      <c r="H32" s="49">
        <f t="shared" si="0"/>
        <v>66</v>
      </c>
      <c r="I32" s="50">
        <f t="shared" si="4"/>
        <v>3</v>
      </c>
      <c r="J32" s="55"/>
      <c r="K32" s="51"/>
      <c r="L32" s="51"/>
      <c r="M32" s="49">
        <f t="shared" si="1"/>
        <v>3</v>
      </c>
      <c r="N32" s="54">
        <f t="shared" si="2"/>
        <v>69</v>
      </c>
      <c r="O32" s="10"/>
    </row>
    <row r="33" spans="2:15" ht="39.950000000000003" customHeight="1">
      <c r="B33" s="5"/>
      <c r="C33" s="45">
        <v>22</v>
      </c>
      <c r="D33" s="50">
        <f t="shared" si="3"/>
        <v>66</v>
      </c>
      <c r="E33" s="51"/>
      <c r="F33" s="51"/>
      <c r="G33" s="51">
        <v>1</v>
      </c>
      <c r="H33" s="49">
        <f t="shared" si="0"/>
        <v>65</v>
      </c>
      <c r="I33" s="50">
        <f t="shared" si="4"/>
        <v>3</v>
      </c>
      <c r="J33" s="55"/>
      <c r="K33" s="51"/>
      <c r="L33" s="51"/>
      <c r="M33" s="49">
        <f t="shared" si="1"/>
        <v>3</v>
      </c>
      <c r="N33" s="54">
        <f t="shared" si="2"/>
        <v>68</v>
      </c>
      <c r="O33" s="10"/>
    </row>
    <row r="34" spans="2:15" ht="39.950000000000003" customHeight="1">
      <c r="B34" s="5"/>
      <c r="C34" s="45">
        <v>23</v>
      </c>
      <c r="D34" s="50">
        <f t="shared" si="3"/>
        <v>65</v>
      </c>
      <c r="E34" s="51"/>
      <c r="F34" s="51"/>
      <c r="G34" s="51"/>
      <c r="H34" s="49">
        <f t="shared" si="0"/>
        <v>65</v>
      </c>
      <c r="I34" s="50">
        <f t="shared" si="4"/>
        <v>3</v>
      </c>
      <c r="J34" s="55"/>
      <c r="K34" s="51"/>
      <c r="L34" s="51"/>
      <c r="M34" s="49">
        <f t="shared" si="1"/>
        <v>3</v>
      </c>
      <c r="N34" s="54">
        <f t="shared" si="2"/>
        <v>68</v>
      </c>
      <c r="O34" s="10"/>
    </row>
    <row r="35" spans="2:15" ht="39.950000000000003" customHeight="1">
      <c r="B35" s="5"/>
      <c r="C35" s="45">
        <v>24</v>
      </c>
      <c r="D35" s="50">
        <f t="shared" si="3"/>
        <v>65</v>
      </c>
      <c r="E35" s="51"/>
      <c r="F35" s="51"/>
      <c r="G35" s="51">
        <v>12</v>
      </c>
      <c r="H35" s="49">
        <f t="shared" si="0"/>
        <v>53</v>
      </c>
      <c r="I35" s="50">
        <f t="shared" si="4"/>
        <v>3</v>
      </c>
      <c r="J35" s="55"/>
      <c r="K35" s="51"/>
      <c r="L35" s="51"/>
      <c r="M35" s="49">
        <f t="shared" si="1"/>
        <v>3</v>
      </c>
      <c r="N35" s="54">
        <f t="shared" si="2"/>
        <v>56</v>
      </c>
      <c r="O35" s="10"/>
    </row>
    <row r="36" spans="2:15" ht="39.950000000000003" customHeight="1">
      <c r="B36" s="5"/>
      <c r="C36" s="45">
        <v>25</v>
      </c>
      <c r="D36" s="50">
        <f t="shared" si="3"/>
        <v>53</v>
      </c>
      <c r="E36" s="51">
        <v>24</v>
      </c>
      <c r="F36" s="51"/>
      <c r="G36" s="51">
        <v>4</v>
      </c>
      <c r="H36" s="49">
        <f t="shared" si="0"/>
        <v>73</v>
      </c>
      <c r="I36" s="50">
        <f t="shared" si="4"/>
        <v>3</v>
      </c>
      <c r="J36" s="55"/>
      <c r="K36" s="51"/>
      <c r="L36" s="51"/>
      <c r="M36" s="49">
        <f t="shared" si="1"/>
        <v>3</v>
      </c>
      <c r="N36" s="54">
        <f t="shared" si="2"/>
        <v>76</v>
      </c>
      <c r="O36" s="10"/>
    </row>
    <row r="37" spans="2:15" ht="39.950000000000003" customHeight="1">
      <c r="B37" s="5"/>
      <c r="C37" s="45">
        <v>26</v>
      </c>
      <c r="D37" s="50">
        <f t="shared" si="3"/>
        <v>73</v>
      </c>
      <c r="E37" s="51"/>
      <c r="F37" s="51"/>
      <c r="G37" s="51">
        <v>5</v>
      </c>
      <c r="H37" s="49">
        <f t="shared" si="0"/>
        <v>68</v>
      </c>
      <c r="I37" s="50">
        <f t="shared" si="4"/>
        <v>3</v>
      </c>
      <c r="J37" s="55"/>
      <c r="K37" s="51"/>
      <c r="L37" s="51"/>
      <c r="M37" s="49">
        <f t="shared" si="1"/>
        <v>3</v>
      </c>
      <c r="N37" s="54">
        <f t="shared" si="2"/>
        <v>71</v>
      </c>
      <c r="O37" s="10"/>
    </row>
    <row r="38" spans="2:15" ht="39.950000000000003" customHeight="1">
      <c r="B38" s="5"/>
      <c r="C38" s="45">
        <v>27</v>
      </c>
      <c r="D38" s="50">
        <f t="shared" si="3"/>
        <v>68</v>
      </c>
      <c r="E38" s="51"/>
      <c r="F38" s="51"/>
      <c r="G38" s="51"/>
      <c r="H38" s="49">
        <f t="shared" si="0"/>
        <v>68</v>
      </c>
      <c r="I38" s="50">
        <f t="shared" si="4"/>
        <v>3</v>
      </c>
      <c r="J38" s="55"/>
      <c r="K38" s="51"/>
      <c r="L38" s="51"/>
      <c r="M38" s="49">
        <f t="shared" si="1"/>
        <v>3</v>
      </c>
      <c r="N38" s="54">
        <f t="shared" si="2"/>
        <v>71</v>
      </c>
      <c r="O38" s="10"/>
    </row>
    <row r="39" spans="2:15" ht="39.950000000000003" customHeight="1">
      <c r="B39" s="5"/>
      <c r="C39" s="45">
        <v>28</v>
      </c>
      <c r="D39" s="50">
        <f t="shared" si="3"/>
        <v>68</v>
      </c>
      <c r="E39" s="51"/>
      <c r="F39" s="51"/>
      <c r="G39" s="51">
        <v>5</v>
      </c>
      <c r="H39" s="49">
        <f t="shared" si="0"/>
        <v>63</v>
      </c>
      <c r="I39" s="50">
        <f t="shared" si="4"/>
        <v>3</v>
      </c>
      <c r="J39" s="55"/>
      <c r="K39" s="51"/>
      <c r="L39" s="51"/>
      <c r="M39" s="49">
        <f t="shared" si="1"/>
        <v>3</v>
      </c>
      <c r="N39" s="54">
        <f t="shared" si="2"/>
        <v>66</v>
      </c>
      <c r="O39" s="10"/>
    </row>
    <row r="40" spans="2:15" ht="39.950000000000003" customHeight="1">
      <c r="B40" s="5"/>
      <c r="C40" s="45">
        <v>29</v>
      </c>
      <c r="D40" s="50">
        <f t="shared" si="3"/>
        <v>63</v>
      </c>
      <c r="E40" s="51"/>
      <c r="F40" s="51"/>
      <c r="G40" s="51">
        <v>1</v>
      </c>
      <c r="H40" s="49">
        <f t="shared" si="0"/>
        <v>62</v>
      </c>
      <c r="I40" s="50">
        <f t="shared" si="4"/>
        <v>3</v>
      </c>
      <c r="J40" s="55"/>
      <c r="K40" s="51"/>
      <c r="L40" s="51"/>
      <c r="M40" s="49">
        <f t="shared" si="1"/>
        <v>3</v>
      </c>
      <c r="N40" s="54">
        <f t="shared" si="2"/>
        <v>65</v>
      </c>
      <c r="O40" s="10"/>
    </row>
    <row r="41" spans="2:15" ht="39.950000000000003" customHeight="1">
      <c r="B41" s="5"/>
      <c r="C41" s="45">
        <v>30</v>
      </c>
      <c r="D41" s="50">
        <f t="shared" si="3"/>
        <v>62</v>
      </c>
      <c r="E41" s="51"/>
      <c r="F41" s="51"/>
      <c r="G41" s="51">
        <v>8</v>
      </c>
      <c r="H41" s="49">
        <f t="shared" si="0"/>
        <v>54</v>
      </c>
      <c r="I41" s="50">
        <f t="shared" si="4"/>
        <v>3</v>
      </c>
      <c r="J41" s="55">
        <v>5</v>
      </c>
      <c r="K41" s="51"/>
      <c r="L41" s="51"/>
      <c r="M41" s="49">
        <f t="shared" si="1"/>
        <v>8</v>
      </c>
      <c r="N41" s="54">
        <f t="shared" si="2"/>
        <v>62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54</v>
      </c>
      <c r="E42" s="52"/>
      <c r="F42" s="52"/>
      <c r="G42" s="52"/>
      <c r="H42" s="49">
        <f t="shared" si="0"/>
        <v>54</v>
      </c>
      <c r="I42" s="50">
        <f t="shared" si="4"/>
        <v>8</v>
      </c>
      <c r="J42" s="56"/>
      <c r="K42" s="52"/>
      <c r="L42" s="52"/>
      <c r="M42" s="49">
        <f t="shared" si="1"/>
        <v>8</v>
      </c>
      <c r="N42" s="54">
        <f t="shared" si="2"/>
        <v>62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121</v>
      </c>
      <c r="F44" s="58">
        <f>SUM($F12:$F42)</f>
        <v>0</v>
      </c>
      <c r="G44" s="59">
        <f>SUM($G12:$G42)</f>
        <v>134</v>
      </c>
      <c r="H44" s="22"/>
      <c r="I44" s="11"/>
      <c r="J44" s="57">
        <f>SUM($J12:$J42)</f>
        <v>5</v>
      </c>
      <c r="K44" s="58">
        <f>SUM($K12:$K42)</f>
        <v>6</v>
      </c>
      <c r="L44" s="59">
        <f>SUM($L12:$L42)</f>
        <v>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Zeros="0" showRuler="0" zoomScale="55" zoomScaleNormal="55" workbookViewId="0">
      <pane ySplit="12" topLeftCell="A37" activePane="bottomLeft" state="frozen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NOVEMBER  2013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261</v>
      </c>
      <c r="E12" s="48">
        <v>240</v>
      </c>
      <c r="F12" s="48"/>
      <c r="G12" s="48">
        <v>179</v>
      </c>
      <c r="H12" s="49">
        <f>$D12+$E12+$F12-$G12</f>
        <v>322</v>
      </c>
      <c r="I12" s="47">
        <v>75</v>
      </c>
      <c r="J12" s="53">
        <v>8</v>
      </c>
      <c r="K12" s="48">
        <v>4</v>
      </c>
      <c r="L12" s="48"/>
      <c r="M12" s="49">
        <f>$I12+$J12-$K12-$L12</f>
        <v>79</v>
      </c>
      <c r="N12" s="54">
        <f>$H12+$M12</f>
        <v>401</v>
      </c>
      <c r="O12" s="10"/>
    </row>
    <row r="13" spans="2:15" ht="39.950000000000003" customHeight="1">
      <c r="B13" s="5"/>
      <c r="C13" s="45">
        <v>2</v>
      </c>
      <c r="D13" s="50">
        <f>$H12</f>
        <v>322</v>
      </c>
      <c r="E13" s="51"/>
      <c r="F13" s="51"/>
      <c r="G13" s="51">
        <v>88</v>
      </c>
      <c r="H13" s="49">
        <f t="shared" ref="H13:H42" si="0">$D13+$E13+$F13-$G13</f>
        <v>234</v>
      </c>
      <c r="I13" s="50">
        <f>$M12</f>
        <v>79</v>
      </c>
      <c r="J13" s="55">
        <v>4</v>
      </c>
      <c r="K13" s="51">
        <v>8</v>
      </c>
      <c r="L13" s="51"/>
      <c r="M13" s="49">
        <f t="shared" ref="M13:M42" si="1">$I13+$J13-$K13-$L13</f>
        <v>75</v>
      </c>
      <c r="N13" s="54">
        <f t="shared" ref="N13:N42" si="2">$H13+$M13</f>
        <v>309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234</v>
      </c>
      <c r="E14" s="51"/>
      <c r="F14" s="51"/>
      <c r="G14" s="51">
        <v>16</v>
      </c>
      <c r="H14" s="49">
        <f t="shared" si="0"/>
        <v>218</v>
      </c>
      <c r="I14" s="50">
        <f t="shared" ref="I14:I42" si="4">$M13</f>
        <v>75</v>
      </c>
      <c r="J14" s="55"/>
      <c r="K14" s="51"/>
      <c r="L14" s="51"/>
      <c r="M14" s="49">
        <f t="shared" si="1"/>
        <v>75</v>
      </c>
      <c r="N14" s="54">
        <f t="shared" si="2"/>
        <v>293</v>
      </c>
      <c r="O14" s="10"/>
    </row>
    <row r="15" spans="2:15" ht="39.950000000000003" customHeight="1">
      <c r="B15" s="5"/>
      <c r="C15" s="45">
        <v>4</v>
      </c>
      <c r="D15" s="50">
        <f t="shared" si="3"/>
        <v>218</v>
      </c>
      <c r="E15" s="51"/>
      <c r="F15" s="51"/>
      <c r="G15" s="51">
        <v>27</v>
      </c>
      <c r="H15" s="49">
        <f t="shared" si="0"/>
        <v>191</v>
      </c>
      <c r="I15" s="50">
        <f t="shared" si="4"/>
        <v>75</v>
      </c>
      <c r="J15" s="55">
        <v>1</v>
      </c>
      <c r="K15" s="51">
        <v>5</v>
      </c>
      <c r="L15" s="51"/>
      <c r="M15" s="49">
        <f t="shared" si="1"/>
        <v>71</v>
      </c>
      <c r="N15" s="54">
        <f t="shared" si="2"/>
        <v>262</v>
      </c>
      <c r="O15" s="10"/>
    </row>
    <row r="16" spans="2:15" ht="39.950000000000003" customHeight="1">
      <c r="B16" s="5"/>
      <c r="C16" s="45">
        <v>5</v>
      </c>
      <c r="D16" s="50">
        <f t="shared" si="3"/>
        <v>191</v>
      </c>
      <c r="E16" s="51">
        <v>240</v>
      </c>
      <c r="F16" s="51"/>
      <c r="G16" s="51">
        <v>68</v>
      </c>
      <c r="H16" s="49">
        <f t="shared" si="0"/>
        <v>363</v>
      </c>
      <c r="I16" s="50">
        <f t="shared" si="4"/>
        <v>71</v>
      </c>
      <c r="J16" s="55"/>
      <c r="K16" s="51"/>
      <c r="L16" s="51"/>
      <c r="M16" s="49">
        <f t="shared" si="1"/>
        <v>71</v>
      </c>
      <c r="N16" s="54">
        <f t="shared" si="2"/>
        <v>434</v>
      </c>
      <c r="O16" s="10"/>
    </row>
    <row r="17" spans="2:15" ht="39.950000000000003" customHeight="1">
      <c r="B17" s="5"/>
      <c r="C17" s="45">
        <v>6</v>
      </c>
      <c r="D17" s="50">
        <f t="shared" si="3"/>
        <v>363</v>
      </c>
      <c r="E17" s="51"/>
      <c r="F17" s="51"/>
      <c r="G17" s="51">
        <v>24</v>
      </c>
      <c r="H17" s="49">
        <f t="shared" si="0"/>
        <v>339</v>
      </c>
      <c r="I17" s="50">
        <f t="shared" si="4"/>
        <v>71</v>
      </c>
      <c r="J17" s="55"/>
      <c r="K17" s="51">
        <v>2</v>
      </c>
      <c r="L17" s="51"/>
      <c r="M17" s="49">
        <f t="shared" si="1"/>
        <v>69</v>
      </c>
      <c r="N17" s="54">
        <f t="shared" si="2"/>
        <v>408</v>
      </c>
      <c r="O17" s="10"/>
    </row>
    <row r="18" spans="2:15" ht="39.950000000000003" customHeight="1">
      <c r="B18" s="5"/>
      <c r="C18" s="45">
        <v>7</v>
      </c>
      <c r="D18" s="50">
        <f t="shared" si="3"/>
        <v>339</v>
      </c>
      <c r="E18" s="51"/>
      <c r="F18" s="51"/>
      <c r="G18" s="51">
        <v>4</v>
      </c>
      <c r="H18" s="49">
        <f t="shared" si="0"/>
        <v>335</v>
      </c>
      <c r="I18" s="50">
        <f t="shared" si="4"/>
        <v>69</v>
      </c>
      <c r="J18" s="55"/>
      <c r="K18" s="51"/>
      <c r="L18" s="51"/>
      <c r="M18" s="49">
        <f t="shared" si="1"/>
        <v>69</v>
      </c>
      <c r="N18" s="54">
        <f t="shared" si="2"/>
        <v>404</v>
      </c>
      <c r="O18" s="10"/>
    </row>
    <row r="19" spans="2:15" ht="39.950000000000003" customHeight="1">
      <c r="B19" s="5"/>
      <c r="C19" s="45">
        <v>8</v>
      </c>
      <c r="D19" s="50">
        <f t="shared" si="3"/>
        <v>335</v>
      </c>
      <c r="E19" s="51">
        <v>100</v>
      </c>
      <c r="F19" s="51"/>
      <c r="G19" s="51">
        <v>85</v>
      </c>
      <c r="H19" s="49">
        <f t="shared" si="0"/>
        <v>350</v>
      </c>
      <c r="I19" s="50">
        <f t="shared" si="4"/>
        <v>69</v>
      </c>
      <c r="J19" s="55"/>
      <c r="K19" s="51"/>
      <c r="L19" s="51">
        <v>4</v>
      </c>
      <c r="M19" s="49">
        <f t="shared" si="1"/>
        <v>65</v>
      </c>
      <c r="N19" s="54">
        <f t="shared" si="2"/>
        <v>415</v>
      </c>
      <c r="O19" s="10"/>
    </row>
    <row r="20" spans="2:15" ht="39.950000000000003" customHeight="1">
      <c r="B20" s="5"/>
      <c r="C20" s="45">
        <v>9</v>
      </c>
      <c r="D20" s="50">
        <f t="shared" si="3"/>
        <v>350</v>
      </c>
      <c r="E20" s="51">
        <v>6</v>
      </c>
      <c r="F20" s="51"/>
      <c r="G20" s="51">
        <v>53</v>
      </c>
      <c r="H20" s="49">
        <f t="shared" si="0"/>
        <v>303</v>
      </c>
      <c r="I20" s="50">
        <f t="shared" si="4"/>
        <v>65</v>
      </c>
      <c r="J20" s="55">
        <v>1</v>
      </c>
      <c r="K20" s="51"/>
      <c r="L20" s="51">
        <v>6</v>
      </c>
      <c r="M20" s="49">
        <f t="shared" si="1"/>
        <v>60</v>
      </c>
      <c r="N20" s="54">
        <f t="shared" si="2"/>
        <v>363</v>
      </c>
      <c r="O20" s="10"/>
    </row>
    <row r="21" spans="2:15" ht="39.950000000000003" customHeight="1">
      <c r="B21" s="5"/>
      <c r="C21" s="45">
        <v>10</v>
      </c>
      <c r="D21" s="50">
        <f t="shared" si="3"/>
        <v>303</v>
      </c>
      <c r="E21" s="51"/>
      <c r="F21" s="51"/>
      <c r="G21" s="51">
        <v>72</v>
      </c>
      <c r="H21" s="49">
        <f t="shared" si="0"/>
        <v>231</v>
      </c>
      <c r="I21" s="50">
        <f t="shared" si="4"/>
        <v>60</v>
      </c>
      <c r="J21" s="55">
        <v>8</v>
      </c>
      <c r="K21" s="51">
        <v>3</v>
      </c>
      <c r="L21" s="51"/>
      <c r="M21" s="49">
        <f t="shared" si="1"/>
        <v>65</v>
      </c>
      <c r="N21" s="54">
        <f t="shared" si="2"/>
        <v>296</v>
      </c>
      <c r="O21" s="10"/>
    </row>
    <row r="22" spans="2:15" ht="39.950000000000003" customHeight="1">
      <c r="B22" s="5"/>
      <c r="C22" s="45">
        <v>11</v>
      </c>
      <c r="D22" s="50">
        <f t="shared" si="3"/>
        <v>231</v>
      </c>
      <c r="E22" s="51">
        <v>120</v>
      </c>
      <c r="F22" s="51"/>
      <c r="G22" s="51">
        <v>32</v>
      </c>
      <c r="H22" s="49">
        <f t="shared" si="0"/>
        <v>319</v>
      </c>
      <c r="I22" s="50">
        <f t="shared" si="4"/>
        <v>65</v>
      </c>
      <c r="J22" s="55">
        <v>9</v>
      </c>
      <c r="K22" s="51"/>
      <c r="L22" s="51"/>
      <c r="M22" s="49">
        <f t="shared" si="1"/>
        <v>74</v>
      </c>
      <c r="N22" s="54">
        <f t="shared" si="2"/>
        <v>393</v>
      </c>
      <c r="O22" s="10"/>
    </row>
    <row r="23" spans="2:15" ht="39.950000000000003" customHeight="1">
      <c r="B23" s="5"/>
      <c r="C23" s="45">
        <v>12</v>
      </c>
      <c r="D23" s="50">
        <f t="shared" si="3"/>
        <v>319</v>
      </c>
      <c r="E23" s="51"/>
      <c r="F23" s="51"/>
      <c r="G23" s="51">
        <v>3</v>
      </c>
      <c r="H23" s="49">
        <f t="shared" si="0"/>
        <v>316</v>
      </c>
      <c r="I23" s="50">
        <f t="shared" si="4"/>
        <v>74</v>
      </c>
      <c r="J23" s="55"/>
      <c r="K23" s="51"/>
      <c r="L23" s="51"/>
      <c r="M23" s="49">
        <f t="shared" si="1"/>
        <v>74</v>
      </c>
      <c r="N23" s="54">
        <f t="shared" si="2"/>
        <v>390</v>
      </c>
      <c r="O23" s="10"/>
    </row>
    <row r="24" spans="2:15" ht="39.950000000000003" customHeight="1">
      <c r="B24" s="5"/>
      <c r="C24" s="45">
        <v>13</v>
      </c>
      <c r="D24" s="50">
        <f t="shared" si="3"/>
        <v>316</v>
      </c>
      <c r="E24" s="51">
        <v>3</v>
      </c>
      <c r="F24" s="51"/>
      <c r="G24" s="51">
        <v>18</v>
      </c>
      <c r="H24" s="49">
        <f t="shared" si="0"/>
        <v>301</v>
      </c>
      <c r="I24" s="50">
        <f t="shared" si="4"/>
        <v>74</v>
      </c>
      <c r="J24" s="55">
        <v>1</v>
      </c>
      <c r="K24" s="51"/>
      <c r="L24" s="51">
        <v>3</v>
      </c>
      <c r="M24" s="49">
        <f t="shared" si="1"/>
        <v>72</v>
      </c>
      <c r="N24" s="54">
        <f t="shared" si="2"/>
        <v>373</v>
      </c>
      <c r="O24" s="10"/>
    </row>
    <row r="25" spans="2:15" ht="39.950000000000003" customHeight="1">
      <c r="B25" s="5"/>
      <c r="C25" s="45">
        <v>14</v>
      </c>
      <c r="D25" s="50">
        <f t="shared" si="3"/>
        <v>301</v>
      </c>
      <c r="E25" s="51">
        <v>5</v>
      </c>
      <c r="F25" s="51"/>
      <c r="G25" s="51"/>
      <c r="H25" s="49">
        <f t="shared" si="0"/>
        <v>306</v>
      </c>
      <c r="I25" s="50">
        <f t="shared" si="4"/>
        <v>72</v>
      </c>
      <c r="J25" s="55"/>
      <c r="K25" s="51"/>
      <c r="L25" s="51">
        <v>5</v>
      </c>
      <c r="M25" s="49">
        <f t="shared" si="1"/>
        <v>67</v>
      </c>
      <c r="N25" s="54">
        <f t="shared" si="2"/>
        <v>373</v>
      </c>
      <c r="O25" s="10"/>
    </row>
    <row r="26" spans="2:15" ht="39.950000000000003" customHeight="1">
      <c r="B26" s="5"/>
      <c r="C26" s="45">
        <v>15</v>
      </c>
      <c r="D26" s="50">
        <f t="shared" si="3"/>
        <v>306</v>
      </c>
      <c r="E26" s="51">
        <v>72</v>
      </c>
      <c r="F26" s="51"/>
      <c r="G26" s="51">
        <v>14</v>
      </c>
      <c r="H26" s="49">
        <f t="shared" si="0"/>
        <v>364</v>
      </c>
      <c r="I26" s="50">
        <f t="shared" si="4"/>
        <v>67</v>
      </c>
      <c r="J26" s="55"/>
      <c r="K26" s="51">
        <v>4</v>
      </c>
      <c r="L26" s="51"/>
      <c r="M26" s="49">
        <f t="shared" si="1"/>
        <v>63</v>
      </c>
      <c r="N26" s="54">
        <f t="shared" si="2"/>
        <v>427</v>
      </c>
      <c r="O26" s="10"/>
    </row>
    <row r="27" spans="2:15" ht="39.950000000000003" customHeight="1">
      <c r="B27" s="5"/>
      <c r="C27" s="45">
        <v>16</v>
      </c>
      <c r="D27" s="50">
        <f t="shared" si="3"/>
        <v>364</v>
      </c>
      <c r="E27" s="51"/>
      <c r="F27" s="51"/>
      <c r="G27" s="51">
        <v>1</v>
      </c>
      <c r="H27" s="49">
        <f t="shared" si="0"/>
        <v>363</v>
      </c>
      <c r="I27" s="50">
        <f t="shared" si="4"/>
        <v>63</v>
      </c>
      <c r="J27" s="55"/>
      <c r="K27" s="51">
        <v>9</v>
      </c>
      <c r="L27" s="51"/>
      <c r="M27" s="49">
        <f t="shared" si="1"/>
        <v>54</v>
      </c>
      <c r="N27" s="54">
        <f t="shared" si="2"/>
        <v>417</v>
      </c>
      <c r="O27" s="10"/>
    </row>
    <row r="28" spans="2:15" ht="39.950000000000003" customHeight="1">
      <c r="B28" s="5"/>
      <c r="C28" s="45">
        <v>17</v>
      </c>
      <c r="D28" s="50">
        <f t="shared" si="3"/>
        <v>363</v>
      </c>
      <c r="E28" s="51"/>
      <c r="F28" s="51"/>
      <c r="G28" s="51">
        <v>48</v>
      </c>
      <c r="H28" s="49">
        <f t="shared" si="0"/>
        <v>315</v>
      </c>
      <c r="I28" s="50">
        <f t="shared" si="4"/>
        <v>54</v>
      </c>
      <c r="J28" s="55"/>
      <c r="K28" s="51"/>
      <c r="L28" s="51"/>
      <c r="M28" s="49">
        <f t="shared" si="1"/>
        <v>54</v>
      </c>
      <c r="N28" s="54">
        <f t="shared" si="2"/>
        <v>369</v>
      </c>
      <c r="O28" s="10"/>
    </row>
    <row r="29" spans="2:15" ht="39.950000000000003" customHeight="1">
      <c r="B29" s="5"/>
      <c r="C29" s="45">
        <v>18</v>
      </c>
      <c r="D29" s="50">
        <f t="shared" si="3"/>
        <v>315</v>
      </c>
      <c r="E29" s="51"/>
      <c r="F29" s="51"/>
      <c r="G29" s="51">
        <v>5</v>
      </c>
      <c r="H29" s="49">
        <f t="shared" si="0"/>
        <v>310</v>
      </c>
      <c r="I29" s="50">
        <f t="shared" si="4"/>
        <v>54</v>
      </c>
      <c r="J29" s="55"/>
      <c r="K29" s="51"/>
      <c r="L29" s="51"/>
      <c r="M29" s="49">
        <f t="shared" si="1"/>
        <v>54</v>
      </c>
      <c r="N29" s="54">
        <f t="shared" si="2"/>
        <v>364</v>
      </c>
      <c r="O29" s="10"/>
    </row>
    <row r="30" spans="2:15" ht="39.950000000000003" customHeight="1">
      <c r="B30" s="5"/>
      <c r="C30" s="45">
        <v>19</v>
      </c>
      <c r="D30" s="50">
        <f t="shared" si="3"/>
        <v>310</v>
      </c>
      <c r="E30" s="51"/>
      <c r="F30" s="51"/>
      <c r="G30" s="51">
        <v>36</v>
      </c>
      <c r="H30" s="49">
        <f t="shared" si="0"/>
        <v>274</v>
      </c>
      <c r="I30" s="50">
        <f t="shared" si="4"/>
        <v>54</v>
      </c>
      <c r="J30" s="55">
        <v>12</v>
      </c>
      <c r="K30" s="51"/>
      <c r="L30" s="51"/>
      <c r="M30" s="49">
        <f t="shared" si="1"/>
        <v>66</v>
      </c>
      <c r="N30" s="54">
        <f t="shared" si="2"/>
        <v>340</v>
      </c>
      <c r="O30" s="10"/>
    </row>
    <row r="31" spans="2:15" ht="39.950000000000003" customHeight="1">
      <c r="B31" s="5"/>
      <c r="C31" s="45">
        <v>20</v>
      </c>
      <c r="D31" s="50">
        <f t="shared" si="3"/>
        <v>274</v>
      </c>
      <c r="E31" s="51"/>
      <c r="F31" s="51"/>
      <c r="G31" s="51">
        <v>16</v>
      </c>
      <c r="H31" s="49">
        <f t="shared" si="0"/>
        <v>258</v>
      </c>
      <c r="I31" s="50">
        <f t="shared" si="4"/>
        <v>66</v>
      </c>
      <c r="J31" s="55"/>
      <c r="K31" s="51">
        <v>1</v>
      </c>
      <c r="L31" s="51"/>
      <c r="M31" s="49">
        <f t="shared" si="1"/>
        <v>65</v>
      </c>
      <c r="N31" s="54">
        <f t="shared" si="2"/>
        <v>323</v>
      </c>
      <c r="O31" s="10"/>
    </row>
    <row r="32" spans="2:15" ht="39.950000000000003" customHeight="1">
      <c r="B32" s="5"/>
      <c r="C32" s="45">
        <v>21</v>
      </c>
      <c r="D32" s="50">
        <f t="shared" si="3"/>
        <v>258</v>
      </c>
      <c r="E32" s="51"/>
      <c r="F32" s="51"/>
      <c r="G32" s="51">
        <v>52</v>
      </c>
      <c r="H32" s="49">
        <f t="shared" si="0"/>
        <v>206</v>
      </c>
      <c r="I32" s="50">
        <f t="shared" si="4"/>
        <v>65</v>
      </c>
      <c r="J32" s="55"/>
      <c r="K32" s="51">
        <v>18</v>
      </c>
      <c r="L32" s="51"/>
      <c r="M32" s="49">
        <f t="shared" si="1"/>
        <v>47</v>
      </c>
      <c r="N32" s="54">
        <f t="shared" si="2"/>
        <v>253</v>
      </c>
      <c r="O32" s="10"/>
    </row>
    <row r="33" spans="2:15" ht="39.950000000000003" customHeight="1">
      <c r="B33" s="5"/>
      <c r="C33" s="45">
        <v>22</v>
      </c>
      <c r="D33" s="50">
        <f t="shared" si="3"/>
        <v>206</v>
      </c>
      <c r="E33" s="51"/>
      <c r="F33" s="51"/>
      <c r="G33" s="51">
        <v>40</v>
      </c>
      <c r="H33" s="49">
        <f t="shared" si="0"/>
        <v>166</v>
      </c>
      <c r="I33" s="50">
        <f t="shared" si="4"/>
        <v>47</v>
      </c>
      <c r="J33" s="55">
        <v>1</v>
      </c>
      <c r="K33" s="51">
        <v>2</v>
      </c>
      <c r="L33" s="51"/>
      <c r="M33" s="49">
        <f t="shared" si="1"/>
        <v>46</v>
      </c>
      <c r="N33" s="54">
        <f t="shared" si="2"/>
        <v>212</v>
      </c>
      <c r="O33" s="10"/>
    </row>
    <row r="34" spans="2:15" ht="39.950000000000003" customHeight="1">
      <c r="B34" s="5"/>
      <c r="C34" s="45">
        <v>23</v>
      </c>
      <c r="D34" s="50">
        <f t="shared" si="3"/>
        <v>166</v>
      </c>
      <c r="E34" s="51">
        <v>240</v>
      </c>
      <c r="F34" s="51"/>
      <c r="G34" s="51">
        <v>36</v>
      </c>
      <c r="H34" s="49">
        <f t="shared" si="0"/>
        <v>370</v>
      </c>
      <c r="I34" s="50">
        <f t="shared" si="4"/>
        <v>46</v>
      </c>
      <c r="J34" s="55"/>
      <c r="K34" s="51"/>
      <c r="L34" s="51"/>
      <c r="M34" s="49">
        <f t="shared" si="1"/>
        <v>46</v>
      </c>
      <c r="N34" s="54">
        <f t="shared" si="2"/>
        <v>416</v>
      </c>
      <c r="O34" s="10"/>
    </row>
    <row r="35" spans="2:15" ht="39.950000000000003" customHeight="1">
      <c r="B35" s="5"/>
      <c r="C35" s="45">
        <v>24</v>
      </c>
      <c r="D35" s="50">
        <f t="shared" si="3"/>
        <v>370</v>
      </c>
      <c r="E35" s="51"/>
      <c r="F35" s="51"/>
      <c r="G35" s="51">
        <v>24</v>
      </c>
      <c r="H35" s="49">
        <f t="shared" si="0"/>
        <v>346</v>
      </c>
      <c r="I35" s="50">
        <f t="shared" si="4"/>
        <v>46</v>
      </c>
      <c r="J35" s="55"/>
      <c r="K35" s="51">
        <v>4</v>
      </c>
      <c r="L35" s="51"/>
      <c r="M35" s="49">
        <f t="shared" si="1"/>
        <v>42</v>
      </c>
      <c r="N35" s="54">
        <f t="shared" si="2"/>
        <v>388</v>
      </c>
      <c r="O35" s="10"/>
    </row>
    <row r="36" spans="2:15" ht="39.950000000000003" customHeight="1">
      <c r="B36" s="5"/>
      <c r="C36" s="45">
        <v>25</v>
      </c>
      <c r="D36" s="50">
        <f t="shared" si="3"/>
        <v>346</v>
      </c>
      <c r="E36" s="51"/>
      <c r="F36" s="51"/>
      <c r="G36" s="51">
        <v>5</v>
      </c>
      <c r="H36" s="49">
        <f t="shared" si="0"/>
        <v>341</v>
      </c>
      <c r="I36" s="50">
        <f t="shared" si="4"/>
        <v>42</v>
      </c>
      <c r="J36" s="55"/>
      <c r="K36" s="51"/>
      <c r="L36" s="51"/>
      <c r="M36" s="49">
        <f t="shared" si="1"/>
        <v>42</v>
      </c>
      <c r="N36" s="54">
        <f t="shared" si="2"/>
        <v>383</v>
      </c>
      <c r="O36" s="10"/>
    </row>
    <row r="37" spans="2:15" ht="39.950000000000003" customHeight="1">
      <c r="B37" s="5"/>
      <c r="C37" s="45">
        <v>26</v>
      </c>
      <c r="D37" s="50">
        <f t="shared" si="3"/>
        <v>341</v>
      </c>
      <c r="E37" s="51"/>
      <c r="F37" s="51"/>
      <c r="G37" s="51">
        <v>33</v>
      </c>
      <c r="H37" s="49">
        <f t="shared" si="0"/>
        <v>308</v>
      </c>
      <c r="I37" s="50">
        <f t="shared" si="4"/>
        <v>42</v>
      </c>
      <c r="J37" s="55"/>
      <c r="K37" s="51"/>
      <c r="L37" s="51"/>
      <c r="M37" s="49">
        <f t="shared" si="1"/>
        <v>42</v>
      </c>
      <c r="N37" s="54">
        <f t="shared" si="2"/>
        <v>350</v>
      </c>
      <c r="O37" s="10"/>
    </row>
    <row r="38" spans="2:15" ht="39.950000000000003" customHeight="1">
      <c r="B38" s="5"/>
      <c r="C38" s="45">
        <v>27</v>
      </c>
      <c r="D38" s="50">
        <f t="shared" si="3"/>
        <v>308</v>
      </c>
      <c r="E38" s="51"/>
      <c r="F38" s="51"/>
      <c r="G38" s="51">
        <v>53</v>
      </c>
      <c r="H38" s="49">
        <f t="shared" si="0"/>
        <v>255</v>
      </c>
      <c r="I38" s="50">
        <f t="shared" si="4"/>
        <v>42</v>
      </c>
      <c r="J38" s="55"/>
      <c r="K38" s="51">
        <v>6</v>
      </c>
      <c r="L38" s="51"/>
      <c r="M38" s="49">
        <f t="shared" si="1"/>
        <v>36</v>
      </c>
      <c r="N38" s="54">
        <f t="shared" si="2"/>
        <v>291</v>
      </c>
      <c r="O38" s="10"/>
    </row>
    <row r="39" spans="2:15" ht="39.950000000000003" customHeight="1">
      <c r="B39" s="5"/>
      <c r="C39" s="45">
        <v>28</v>
      </c>
      <c r="D39" s="50">
        <f t="shared" si="3"/>
        <v>255</v>
      </c>
      <c r="E39" s="51"/>
      <c r="F39" s="51"/>
      <c r="G39" s="51">
        <v>5</v>
      </c>
      <c r="H39" s="49">
        <f t="shared" si="0"/>
        <v>250</v>
      </c>
      <c r="I39" s="50">
        <f t="shared" si="4"/>
        <v>36</v>
      </c>
      <c r="J39" s="55">
        <v>6</v>
      </c>
      <c r="K39" s="51">
        <v>6</v>
      </c>
      <c r="L39" s="51"/>
      <c r="M39" s="49">
        <f t="shared" si="1"/>
        <v>36</v>
      </c>
      <c r="N39" s="54">
        <f t="shared" si="2"/>
        <v>286</v>
      </c>
      <c r="O39" s="10"/>
    </row>
    <row r="40" spans="2:15" ht="39.950000000000003" customHeight="1">
      <c r="B40" s="5"/>
      <c r="C40" s="45">
        <v>29</v>
      </c>
      <c r="D40" s="50">
        <f t="shared" si="3"/>
        <v>250</v>
      </c>
      <c r="E40" s="51"/>
      <c r="F40" s="51"/>
      <c r="G40" s="51">
        <v>5</v>
      </c>
      <c r="H40" s="49">
        <f t="shared" si="0"/>
        <v>245</v>
      </c>
      <c r="I40" s="50">
        <f t="shared" si="4"/>
        <v>36</v>
      </c>
      <c r="J40" s="55"/>
      <c r="K40" s="51">
        <v>12</v>
      </c>
      <c r="L40" s="51"/>
      <c r="M40" s="49">
        <f t="shared" si="1"/>
        <v>24</v>
      </c>
      <c r="N40" s="54">
        <f t="shared" si="2"/>
        <v>269</v>
      </c>
      <c r="O40" s="10"/>
    </row>
    <row r="41" spans="2:15" ht="39.950000000000003" customHeight="1">
      <c r="B41" s="5"/>
      <c r="C41" s="45">
        <v>30</v>
      </c>
      <c r="D41" s="50">
        <f t="shared" si="3"/>
        <v>245</v>
      </c>
      <c r="E41" s="51"/>
      <c r="F41" s="51"/>
      <c r="G41" s="51">
        <v>69</v>
      </c>
      <c r="H41" s="49">
        <f t="shared" si="0"/>
        <v>176</v>
      </c>
      <c r="I41" s="50">
        <f t="shared" si="4"/>
        <v>24</v>
      </c>
      <c r="J41" s="55">
        <v>1</v>
      </c>
      <c r="K41" s="51"/>
      <c r="L41" s="51"/>
      <c r="M41" s="49">
        <f t="shared" si="1"/>
        <v>25</v>
      </c>
      <c r="N41" s="54">
        <f t="shared" si="2"/>
        <v>201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176</v>
      </c>
      <c r="E42" s="52"/>
      <c r="F42" s="52"/>
      <c r="G42" s="52"/>
      <c r="H42" s="49">
        <f t="shared" si="0"/>
        <v>176</v>
      </c>
      <c r="I42" s="50">
        <f t="shared" si="4"/>
        <v>25</v>
      </c>
      <c r="J42" s="56"/>
      <c r="K42" s="52"/>
      <c r="L42" s="52"/>
      <c r="M42" s="49">
        <f t="shared" si="1"/>
        <v>25</v>
      </c>
      <c r="N42" s="54">
        <f t="shared" si="2"/>
        <v>201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1026</v>
      </c>
      <c r="F44" s="58">
        <f>SUM($F12:$F42)</f>
        <v>0</v>
      </c>
      <c r="G44" s="59">
        <f>SUM($G12:$G42)</f>
        <v>1111</v>
      </c>
      <c r="H44" s="22"/>
      <c r="I44" s="11"/>
      <c r="J44" s="57">
        <f>SUM($J12:$J42)</f>
        <v>52</v>
      </c>
      <c r="K44" s="58">
        <f>SUM($K12:$K42)</f>
        <v>84</v>
      </c>
      <c r="L44" s="59">
        <f>SUM($L12:$L42)</f>
        <v>18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U49"/>
  <sheetViews>
    <sheetView showGridLines="0" topLeftCell="A35" zoomScale="60" zoomScaleNormal="60" zoomScaleSheetLayoutView="50" workbookViewId="0">
      <selection activeCell="G38" sqref="G38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27.75" customHeight="1" thickBot="1"/>
    <row r="2" spans="2:15" ht="4.5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52.5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27.75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7.75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NOVEMBER  2013</v>
      </c>
      <c r="I5" s="72"/>
      <c r="J5" s="13"/>
      <c r="K5" s="32" t="s">
        <v>3</v>
      </c>
      <c r="L5" s="72" t="str">
        <f ca="1">MID(CELL("FILENAME",$A$1),FIND("]",CELL("FILENAME",$A$1))+1,256)</f>
        <v>HOEGAARDEN</v>
      </c>
      <c r="M5" s="72"/>
      <c r="N5" s="72"/>
      <c r="O5" s="14"/>
    </row>
    <row r="6" spans="2:15" ht="27.75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27.75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7.7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7.7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7.7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7.7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7.5" customHeight="1">
      <c r="B12" s="5"/>
      <c r="C12" s="44">
        <v>1</v>
      </c>
      <c r="D12" s="47">
        <v>56</v>
      </c>
      <c r="E12" s="48"/>
      <c r="F12" s="48"/>
      <c r="G12" s="48">
        <v>5</v>
      </c>
      <c r="H12" s="49">
        <f>$D12+$E12+$F12-$G12</f>
        <v>51</v>
      </c>
      <c r="I12" s="47">
        <v>3</v>
      </c>
      <c r="J12" s="53"/>
      <c r="K12" s="48"/>
      <c r="L12" s="48"/>
      <c r="M12" s="49">
        <f>$I12+$J12-$K12-$L12</f>
        <v>3</v>
      </c>
      <c r="N12" s="54">
        <f>$H12+$M12</f>
        <v>54</v>
      </c>
      <c r="O12" s="10"/>
    </row>
    <row r="13" spans="2:15" ht="37.5" customHeight="1">
      <c r="B13" s="5"/>
      <c r="C13" s="45">
        <v>2</v>
      </c>
      <c r="D13" s="50">
        <f>$H12</f>
        <v>51</v>
      </c>
      <c r="E13" s="51"/>
      <c r="F13" s="51"/>
      <c r="G13" s="51"/>
      <c r="H13" s="49">
        <f t="shared" ref="H13:H42" si="0">$D13+$E13+$F13-$G13</f>
        <v>51</v>
      </c>
      <c r="I13" s="50">
        <f>$M12</f>
        <v>3</v>
      </c>
      <c r="J13" s="55"/>
      <c r="K13" s="51"/>
      <c r="L13" s="51"/>
      <c r="M13" s="49">
        <f t="shared" ref="M13:M42" si="1">$I13+$J13-$K13-$L13</f>
        <v>3</v>
      </c>
      <c r="N13" s="54">
        <f t="shared" ref="N13:N42" si="2">$H13+$M13</f>
        <v>54</v>
      </c>
      <c r="O13" s="10"/>
    </row>
    <row r="14" spans="2:15" ht="37.5" customHeight="1">
      <c r="B14" s="5"/>
      <c r="C14" s="45">
        <v>3</v>
      </c>
      <c r="D14" s="50">
        <f t="shared" ref="D14:D42" si="3">$H13</f>
        <v>51</v>
      </c>
      <c r="E14" s="51"/>
      <c r="F14" s="51"/>
      <c r="G14" s="51">
        <v>4</v>
      </c>
      <c r="H14" s="49">
        <f t="shared" si="0"/>
        <v>47</v>
      </c>
      <c r="I14" s="50">
        <f t="shared" ref="I14:I42" si="4">$M13</f>
        <v>3</v>
      </c>
      <c r="J14" s="55"/>
      <c r="K14" s="51"/>
      <c r="L14" s="51"/>
      <c r="M14" s="49">
        <f t="shared" si="1"/>
        <v>3</v>
      </c>
      <c r="N14" s="54">
        <f t="shared" si="2"/>
        <v>50</v>
      </c>
      <c r="O14" s="10"/>
    </row>
    <row r="15" spans="2:15" ht="37.5" customHeight="1">
      <c r="B15" s="5"/>
      <c r="C15" s="45">
        <v>4</v>
      </c>
      <c r="D15" s="50">
        <f t="shared" si="3"/>
        <v>47</v>
      </c>
      <c r="E15" s="51">
        <v>24</v>
      </c>
      <c r="F15" s="51"/>
      <c r="G15" s="51">
        <v>5</v>
      </c>
      <c r="H15" s="49">
        <f t="shared" si="0"/>
        <v>66</v>
      </c>
      <c r="I15" s="50">
        <f t="shared" si="4"/>
        <v>3</v>
      </c>
      <c r="J15" s="55"/>
      <c r="K15" s="51"/>
      <c r="L15" s="51"/>
      <c r="M15" s="49">
        <f t="shared" si="1"/>
        <v>3</v>
      </c>
      <c r="N15" s="54">
        <f t="shared" si="2"/>
        <v>69</v>
      </c>
      <c r="O15" s="10"/>
    </row>
    <row r="16" spans="2:15" ht="37.5" customHeight="1">
      <c r="B16" s="5"/>
      <c r="C16" s="45">
        <v>5</v>
      </c>
      <c r="D16" s="50">
        <f t="shared" si="3"/>
        <v>66</v>
      </c>
      <c r="E16" s="51"/>
      <c r="F16" s="51"/>
      <c r="G16" s="51"/>
      <c r="H16" s="49">
        <f t="shared" si="0"/>
        <v>66</v>
      </c>
      <c r="I16" s="50">
        <f t="shared" si="4"/>
        <v>3</v>
      </c>
      <c r="J16" s="55"/>
      <c r="K16" s="51"/>
      <c r="L16" s="51"/>
      <c r="M16" s="49">
        <f t="shared" si="1"/>
        <v>3</v>
      </c>
      <c r="N16" s="54">
        <f t="shared" si="2"/>
        <v>69</v>
      </c>
      <c r="O16" s="10"/>
    </row>
    <row r="17" spans="2:15" ht="37.5" customHeight="1">
      <c r="B17" s="5"/>
      <c r="C17" s="45">
        <v>6</v>
      </c>
      <c r="D17" s="50">
        <f t="shared" si="3"/>
        <v>66</v>
      </c>
      <c r="E17" s="51"/>
      <c r="F17" s="51"/>
      <c r="G17" s="51"/>
      <c r="H17" s="49">
        <f t="shared" si="0"/>
        <v>66</v>
      </c>
      <c r="I17" s="50">
        <f t="shared" si="4"/>
        <v>3</v>
      </c>
      <c r="J17" s="55"/>
      <c r="K17" s="51"/>
      <c r="L17" s="51"/>
      <c r="M17" s="49">
        <f t="shared" si="1"/>
        <v>3</v>
      </c>
      <c r="N17" s="54">
        <f t="shared" si="2"/>
        <v>69</v>
      </c>
      <c r="O17" s="10"/>
    </row>
    <row r="18" spans="2:15" ht="37.5" customHeight="1">
      <c r="B18" s="5"/>
      <c r="C18" s="45">
        <v>7</v>
      </c>
      <c r="D18" s="50">
        <f t="shared" si="3"/>
        <v>66</v>
      </c>
      <c r="E18" s="51"/>
      <c r="F18" s="51"/>
      <c r="G18" s="51"/>
      <c r="H18" s="49">
        <f t="shared" si="0"/>
        <v>66</v>
      </c>
      <c r="I18" s="50">
        <f t="shared" si="4"/>
        <v>3</v>
      </c>
      <c r="J18" s="55"/>
      <c r="K18" s="51">
        <v>2</v>
      </c>
      <c r="L18" s="51"/>
      <c r="M18" s="49">
        <f t="shared" si="1"/>
        <v>1</v>
      </c>
      <c r="N18" s="54">
        <f t="shared" si="2"/>
        <v>67</v>
      </c>
      <c r="O18" s="10"/>
    </row>
    <row r="19" spans="2:15" ht="37.5" customHeight="1">
      <c r="B19" s="5"/>
      <c r="C19" s="45">
        <v>8</v>
      </c>
      <c r="D19" s="50">
        <f t="shared" si="3"/>
        <v>66</v>
      </c>
      <c r="E19" s="51"/>
      <c r="F19" s="51"/>
      <c r="G19" s="51">
        <v>1</v>
      </c>
      <c r="H19" s="49">
        <f t="shared" si="0"/>
        <v>65</v>
      </c>
      <c r="I19" s="50">
        <f t="shared" si="4"/>
        <v>1</v>
      </c>
      <c r="J19" s="55"/>
      <c r="K19" s="51"/>
      <c r="L19" s="51"/>
      <c r="M19" s="49">
        <f t="shared" si="1"/>
        <v>1</v>
      </c>
      <c r="N19" s="54">
        <f t="shared" si="2"/>
        <v>66</v>
      </c>
      <c r="O19" s="10"/>
    </row>
    <row r="20" spans="2:15" ht="37.5" customHeight="1">
      <c r="B20" s="5"/>
      <c r="C20" s="45">
        <v>9</v>
      </c>
      <c r="D20" s="50">
        <f t="shared" si="3"/>
        <v>65</v>
      </c>
      <c r="E20" s="51"/>
      <c r="F20" s="51"/>
      <c r="G20" s="51"/>
      <c r="H20" s="49">
        <f t="shared" si="0"/>
        <v>65</v>
      </c>
      <c r="I20" s="50">
        <f t="shared" si="4"/>
        <v>1</v>
      </c>
      <c r="J20" s="55"/>
      <c r="K20" s="51"/>
      <c r="L20" s="51"/>
      <c r="M20" s="49">
        <f t="shared" si="1"/>
        <v>1</v>
      </c>
      <c r="N20" s="54">
        <f t="shared" si="2"/>
        <v>66</v>
      </c>
      <c r="O20" s="10"/>
    </row>
    <row r="21" spans="2:15" ht="37.5" customHeight="1">
      <c r="B21" s="5"/>
      <c r="C21" s="45">
        <v>10</v>
      </c>
      <c r="D21" s="50">
        <f t="shared" si="3"/>
        <v>65</v>
      </c>
      <c r="E21" s="51"/>
      <c r="F21" s="51"/>
      <c r="G21" s="51">
        <v>5</v>
      </c>
      <c r="H21" s="49">
        <f t="shared" si="0"/>
        <v>60</v>
      </c>
      <c r="I21" s="50">
        <f t="shared" si="4"/>
        <v>1</v>
      </c>
      <c r="J21" s="55"/>
      <c r="K21" s="51"/>
      <c r="L21" s="51"/>
      <c r="M21" s="49">
        <f t="shared" si="1"/>
        <v>1</v>
      </c>
      <c r="N21" s="54">
        <f t="shared" si="2"/>
        <v>61</v>
      </c>
      <c r="O21" s="10"/>
    </row>
    <row r="22" spans="2:15" ht="37.5" customHeight="1">
      <c r="B22" s="5"/>
      <c r="C22" s="45">
        <v>11</v>
      </c>
      <c r="D22" s="50">
        <f t="shared" si="3"/>
        <v>60</v>
      </c>
      <c r="E22" s="51"/>
      <c r="F22" s="51"/>
      <c r="G22" s="51">
        <v>4</v>
      </c>
      <c r="H22" s="49">
        <f t="shared" si="0"/>
        <v>56</v>
      </c>
      <c r="I22" s="50">
        <f t="shared" si="4"/>
        <v>1</v>
      </c>
      <c r="J22" s="55"/>
      <c r="K22" s="51"/>
      <c r="L22" s="51"/>
      <c r="M22" s="49">
        <f t="shared" si="1"/>
        <v>1</v>
      </c>
      <c r="N22" s="54">
        <f t="shared" si="2"/>
        <v>57</v>
      </c>
      <c r="O22" s="10"/>
    </row>
    <row r="23" spans="2:15" ht="37.5" customHeight="1">
      <c r="B23" s="5"/>
      <c r="C23" s="45">
        <v>12</v>
      </c>
      <c r="D23" s="50">
        <f t="shared" si="3"/>
        <v>56</v>
      </c>
      <c r="E23" s="51"/>
      <c r="F23" s="51"/>
      <c r="G23" s="51"/>
      <c r="H23" s="49">
        <f t="shared" si="0"/>
        <v>56</v>
      </c>
      <c r="I23" s="50">
        <f t="shared" si="4"/>
        <v>1</v>
      </c>
      <c r="J23" s="55"/>
      <c r="K23" s="51"/>
      <c r="L23" s="51"/>
      <c r="M23" s="49">
        <f t="shared" si="1"/>
        <v>1</v>
      </c>
      <c r="N23" s="54">
        <f t="shared" si="2"/>
        <v>57</v>
      </c>
      <c r="O23" s="10"/>
    </row>
    <row r="24" spans="2:15" ht="37.5" customHeight="1">
      <c r="B24" s="5"/>
      <c r="C24" s="45">
        <v>13</v>
      </c>
      <c r="D24" s="50">
        <f t="shared" si="3"/>
        <v>56</v>
      </c>
      <c r="E24" s="51"/>
      <c r="F24" s="51"/>
      <c r="G24" s="51">
        <v>1</v>
      </c>
      <c r="H24" s="49">
        <f t="shared" si="0"/>
        <v>55</v>
      </c>
      <c r="I24" s="50">
        <f t="shared" si="4"/>
        <v>1</v>
      </c>
      <c r="J24" s="55"/>
      <c r="K24" s="51"/>
      <c r="L24" s="51"/>
      <c r="M24" s="49">
        <f t="shared" si="1"/>
        <v>1</v>
      </c>
      <c r="N24" s="54">
        <f t="shared" si="2"/>
        <v>56</v>
      </c>
      <c r="O24" s="10"/>
    </row>
    <row r="25" spans="2:15" ht="37.5" customHeight="1">
      <c r="B25" s="5"/>
      <c r="C25" s="45">
        <v>14</v>
      </c>
      <c r="D25" s="50">
        <f t="shared" si="3"/>
        <v>55</v>
      </c>
      <c r="E25" s="51"/>
      <c r="F25" s="51"/>
      <c r="G25" s="51">
        <v>2</v>
      </c>
      <c r="H25" s="49">
        <f t="shared" si="0"/>
        <v>53</v>
      </c>
      <c r="I25" s="50">
        <f t="shared" si="4"/>
        <v>1</v>
      </c>
      <c r="J25" s="55"/>
      <c r="K25" s="51"/>
      <c r="L25" s="51"/>
      <c r="M25" s="49">
        <f t="shared" si="1"/>
        <v>1</v>
      </c>
      <c r="N25" s="54">
        <f t="shared" si="2"/>
        <v>54</v>
      </c>
      <c r="O25" s="10"/>
    </row>
    <row r="26" spans="2:15" ht="37.5" customHeight="1">
      <c r="B26" s="5"/>
      <c r="C26" s="45">
        <v>15</v>
      </c>
      <c r="D26" s="50">
        <f t="shared" si="3"/>
        <v>53</v>
      </c>
      <c r="E26" s="51"/>
      <c r="F26" s="51"/>
      <c r="G26" s="51"/>
      <c r="H26" s="49">
        <f t="shared" si="0"/>
        <v>53</v>
      </c>
      <c r="I26" s="50">
        <f t="shared" si="4"/>
        <v>1</v>
      </c>
      <c r="J26" s="55"/>
      <c r="K26" s="51"/>
      <c r="L26" s="51"/>
      <c r="M26" s="49">
        <f t="shared" si="1"/>
        <v>1</v>
      </c>
      <c r="N26" s="54">
        <f t="shared" si="2"/>
        <v>54</v>
      </c>
      <c r="O26" s="10"/>
    </row>
    <row r="27" spans="2:15" ht="37.5" customHeight="1">
      <c r="B27" s="5"/>
      <c r="C27" s="45">
        <v>16</v>
      </c>
      <c r="D27" s="50">
        <f t="shared" si="3"/>
        <v>53</v>
      </c>
      <c r="E27" s="51"/>
      <c r="F27" s="51"/>
      <c r="G27" s="51">
        <v>9</v>
      </c>
      <c r="H27" s="49">
        <f t="shared" si="0"/>
        <v>44</v>
      </c>
      <c r="I27" s="50">
        <f t="shared" si="4"/>
        <v>1</v>
      </c>
      <c r="J27" s="55"/>
      <c r="K27" s="51"/>
      <c r="L27" s="51"/>
      <c r="M27" s="49">
        <f t="shared" si="1"/>
        <v>1</v>
      </c>
      <c r="N27" s="54">
        <f t="shared" si="2"/>
        <v>45</v>
      </c>
      <c r="O27" s="10"/>
    </row>
    <row r="28" spans="2:15" ht="37.5" customHeight="1">
      <c r="B28" s="5"/>
      <c r="C28" s="45">
        <v>17</v>
      </c>
      <c r="D28" s="50">
        <f t="shared" si="3"/>
        <v>44</v>
      </c>
      <c r="E28" s="51"/>
      <c r="F28" s="51"/>
      <c r="G28" s="51">
        <v>4</v>
      </c>
      <c r="H28" s="49">
        <f t="shared" si="0"/>
        <v>40</v>
      </c>
      <c r="I28" s="50">
        <f t="shared" si="4"/>
        <v>1</v>
      </c>
      <c r="J28" s="55"/>
      <c r="K28" s="51"/>
      <c r="L28" s="51"/>
      <c r="M28" s="49">
        <f t="shared" si="1"/>
        <v>1</v>
      </c>
      <c r="N28" s="54">
        <f t="shared" si="2"/>
        <v>41</v>
      </c>
      <c r="O28" s="10"/>
    </row>
    <row r="29" spans="2:15" ht="37.5" customHeight="1">
      <c r="B29" s="5"/>
      <c r="C29" s="45">
        <v>18</v>
      </c>
      <c r="D29" s="50">
        <f t="shared" si="3"/>
        <v>40</v>
      </c>
      <c r="E29" s="51">
        <v>48</v>
      </c>
      <c r="F29" s="51"/>
      <c r="G29" s="51"/>
      <c r="H29" s="49">
        <f t="shared" si="0"/>
        <v>88</v>
      </c>
      <c r="I29" s="50">
        <f t="shared" si="4"/>
        <v>1</v>
      </c>
      <c r="J29" s="55"/>
      <c r="K29" s="51"/>
      <c r="L29" s="51"/>
      <c r="M29" s="49">
        <f t="shared" si="1"/>
        <v>1</v>
      </c>
      <c r="N29" s="54">
        <f t="shared" si="2"/>
        <v>89</v>
      </c>
      <c r="O29" s="10"/>
    </row>
    <row r="30" spans="2:15" ht="37.5" customHeight="1">
      <c r="B30" s="5"/>
      <c r="C30" s="45">
        <v>19</v>
      </c>
      <c r="D30" s="50">
        <f t="shared" si="3"/>
        <v>88</v>
      </c>
      <c r="E30" s="51"/>
      <c r="F30" s="51"/>
      <c r="G30" s="51"/>
      <c r="H30" s="49">
        <f t="shared" si="0"/>
        <v>88</v>
      </c>
      <c r="I30" s="50">
        <f t="shared" si="4"/>
        <v>1</v>
      </c>
      <c r="J30" s="55"/>
      <c r="K30" s="51"/>
      <c r="L30" s="51"/>
      <c r="M30" s="49">
        <f t="shared" si="1"/>
        <v>1</v>
      </c>
      <c r="N30" s="54">
        <f t="shared" si="2"/>
        <v>89</v>
      </c>
      <c r="O30" s="10"/>
    </row>
    <row r="31" spans="2:15" ht="37.5" customHeight="1">
      <c r="B31" s="5"/>
      <c r="C31" s="45">
        <v>20</v>
      </c>
      <c r="D31" s="50">
        <f t="shared" si="3"/>
        <v>88</v>
      </c>
      <c r="E31" s="51"/>
      <c r="F31" s="51"/>
      <c r="G31" s="51"/>
      <c r="H31" s="49">
        <f t="shared" si="0"/>
        <v>88</v>
      </c>
      <c r="I31" s="50">
        <f t="shared" si="4"/>
        <v>1</v>
      </c>
      <c r="J31" s="55"/>
      <c r="K31" s="51"/>
      <c r="L31" s="51"/>
      <c r="M31" s="49">
        <f t="shared" si="1"/>
        <v>1</v>
      </c>
      <c r="N31" s="54">
        <f t="shared" si="2"/>
        <v>89</v>
      </c>
      <c r="O31" s="10"/>
    </row>
    <row r="32" spans="2:15" ht="37.5" customHeight="1">
      <c r="B32" s="5"/>
      <c r="C32" s="45">
        <v>21</v>
      </c>
      <c r="D32" s="50">
        <f t="shared" si="3"/>
        <v>88</v>
      </c>
      <c r="E32" s="51"/>
      <c r="F32" s="51"/>
      <c r="G32" s="51">
        <v>1</v>
      </c>
      <c r="H32" s="49">
        <f t="shared" si="0"/>
        <v>87</v>
      </c>
      <c r="I32" s="50">
        <f t="shared" si="4"/>
        <v>1</v>
      </c>
      <c r="J32" s="55"/>
      <c r="K32" s="51"/>
      <c r="L32" s="51"/>
      <c r="M32" s="49">
        <f t="shared" si="1"/>
        <v>1</v>
      </c>
      <c r="N32" s="54">
        <f t="shared" si="2"/>
        <v>88</v>
      </c>
      <c r="O32" s="10"/>
    </row>
    <row r="33" spans="2:15" ht="37.5" customHeight="1">
      <c r="B33" s="5"/>
      <c r="C33" s="45">
        <v>22</v>
      </c>
      <c r="D33" s="50">
        <f t="shared" si="3"/>
        <v>87</v>
      </c>
      <c r="E33" s="51"/>
      <c r="F33" s="51"/>
      <c r="G33" s="51">
        <v>10</v>
      </c>
      <c r="H33" s="49">
        <f t="shared" si="0"/>
        <v>77</v>
      </c>
      <c r="I33" s="50">
        <f t="shared" si="4"/>
        <v>1</v>
      </c>
      <c r="J33" s="55"/>
      <c r="K33" s="51"/>
      <c r="L33" s="51"/>
      <c r="M33" s="49">
        <f t="shared" si="1"/>
        <v>1</v>
      </c>
      <c r="N33" s="54">
        <f t="shared" si="2"/>
        <v>78</v>
      </c>
      <c r="O33" s="10"/>
    </row>
    <row r="34" spans="2:15" ht="37.5" customHeight="1">
      <c r="B34" s="5"/>
      <c r="C34" s="45">
        <v>23</v>
      </c>
      <c r="D34" s="50">
        <f t="shared" si="3"/>
        <v>77</v>
      </c>
      <c r="E34" s="51"/>
      <c r="F34" s="51"/>
      <c r="G34" s="51">
        <v>14</v>
      </c>
      <c r="H34" s="49">
        <f t="shared" si="0"/>
        <v>63</v>
      </c>
      <c r="I34" s="50">
        <f t="shared" si="4"/>
        <v>1</v>
      </c>
      <c r="J34" s="55"/>
      <c r="K34" s="51"/>
      <c r="L34" s="51"/>
      <c r="M34" s="49">
        <f t="shared" si="1"/>
        <v>1</v>
      </c>
      <c r="N34" s="54">
        <f t="shared" si="2"/>
        <v>64</v>
      </c>
      <c r="O34" s="10"/>
    </row>
    <row r="35" spans="2:15" ht="37.5" customHeight="1">
      <c r="B35" s="5"/>
      <c r="C35" s="45">
        <v>24</v>
      </c>
      <c r="D35" s="50">
        <f t="shared" si="3"/>
        <v>63</v>
      </c>
      <c r="E35" s="51"/>
      <c r="F35" s="51"/>
      <c r="G35" s="51">
        <v>6</v>
      </c>
      <c r="H35" s="49">
        <f t="shared" si="0"/>
        <v>57</v>
      </c>
      <c r="I35" s="50">
        <f t="shared" si="4"/>
        <v>1</v>
      </c>
      <c r="J35" s="55"/>
      <c r="K35" s="51"/>
      <c r="L35" s="51"/>
      <c r="M35" s="49">
        <f t="shared" si="1"/>
        <v>1</v>
      </c>
      <c r="N35" s="54">
        <f t="shared" si="2"/>
        <v>58</v>
      </c>
      <c r="O35" s="10"/>
    </row>
    <row r="36" spans="2:15" ht="37.5" customHeight="1">
      <c r="B36" s="5"/>
      <c r="C36" s="45">
        <v>25</v>
      </c>
      <c r="D36" s="50">
        <f t="shared" si="3"/>
        <v>57</v>
      </c>
      <c r="E36" s="51">
        <v>24</v>
      </c>
      <c r="F36" s="51"/>
      <c r="G36" s="51"/>
      <c r="H36" s="49">
        <f t="shared" si="0"/>
        <v>81</v>
      </c>
      <c r="I36" s="50">
        <f t="shared" si="4"/>
        <v>1</v>
      </c>
      <c r="J36" s="55"/>
      <c r="K36" s="51"/>
      <c r="L36" s="51"/>
      <c r="M36" s="49">
        <f t="shared" si="1"/>
        <v>1</v>
      </c>
      <c r="N36" s="54">
        <f t="shared" si="2"/>
        <v>82</v>
      </c>
      <c r="O36" s="10"/>
    </row>
    <row r="37" spans="2:15" ht="37.5" customHeight="1">
      <c r="B37" s="5"/>
      <c r="C37" s="45">
        <v>26</v>
      </c>
      <c r="D37" s="50">
        <f t="shared" si="3"/>
        <v>81</v>
      </c>
      <c r="E37" s="51"/>
      <c r="F37" s="51"/>
      <c r="G37" s="51">
        <v>2</v>
      </c>
      <c r="H37" s="49">
        <f t="shared" si="0"/>
        <v>79</v>
      </c>
      <c r="I37" s="50">
        <f t="shared" si="4"/>
        <v>1</v>
      </c>
      <c r="J37" s="55"/>
      <c r="K37" s="51"/>
      <c r="L37" s="51"/>
      <c r="M37" s="49">
        <f t="shared" si="1"/>
        <v>1</v>
      </c>
      <c r="N37" s="54">
        <f t="shared" si="2"/>
        <v>80</v>
      </c>
      <c r="O37" s="10"/>
    </row>
    <row r="38" spans="2:15" ht="37.5" customHeight="1">
      <c r="B38" s="5"/>
      <c r="C38" s="45">
        <v>27</v>
      </c>
      <c r="D38" s="50">
        <f t="shared" si="3"/>
        <v>79</v>
      </c>
      <c r="E38" s="51"/>
      <c r="F38" s="51"/>
      <c r="G38" s="51"/>
      <c r="H38" s="49">
        <f t="shared" si="0"/>
        <v>79</v>
      </c>
      <c r="I38" s="50">
        <f t="shared" si="4"/>
        <v>1</v>
      </c>
      <c r="J38" s="55"/>
      <c r="K38" s="51"/>
      <c r="L38" s="51"/>
      <c r="M38" s="49">
        <f t="shared" si="1"/>
        <v>1</v>
      </c>
      <c r="N38" s="54">
        <f t="shared" si="2"/>
        <v>80</v>
      </c>
      <c r="O38" s="10"/>
    </row>
    <row r="39" spans="2:15" ht="37.5" customHeight="1">
      <c r="B39" s="5"/>
      <c r="C39" s="45">
        <v>28</v>
      </c>
      <c r="D39" s="50">
        <f t="shared" si="3"/>
        <v>79</v>
      </c>
      <c r="E39" s="51"/>
      <c r="F39" s="51"/>
      <c r="G39" s="51"/>
      <c r="H39" s="49">
        <f t="shared" si="0"/>
        <v>79</v>
      </c>
      <c r="I39" s="50">
        <f t="shared" si="4"/>
        <v>1</v>
      </c>
      <c r="J39" s="55"/>
      <c r="K39" s="51"/>
      <c r="L39" s="51"/>
      <c r="M39" s="49">
        <f t="shared" si="1"/>
        <v>1</v>
      </c>
      <c r="N39" s="54">
        <f t="shared" si="2"/>
        <v>80</v>
      </c>
      <c r="O39" s="10"/>
    </row>
    <row r="40" spans="2:15" ht="37.5" customHeight="1">
      <c r="B40" s="5"/>
      <c r="C40" s="45">
        <v>29</v>
      </c>
      <c r="D40" s="50">
        <f t="shared" si="3"/>
        <v>79</v>
      </c>
      <c r="E40" s="51"/>
      <c r="F40" s="51"/>
      <c r="G40" s="51"/>
      <c r="H40" s="49">
        <f t="shared" si="0"/>
        <v>79</v>
      </c>
      <c r="I40" s="50">
        <f t="shared" si="4"/>
        <v>1</v>
      </c>
      <c r="J40" s="55"/>
      <c r="K40" s="51"/>
      <c r="L40" s="51"/>
      <c r="M40" s="49">
        <f t="shared" si="1"/>
        <v>1</v>
      </c>
      <c r="N40" s="54">
        <f t="shared" si="2"/>
        <v>80</v>
      </c>
      <c r="O40" s="10"/>
    </row>
    <row r="41" spans="2:15" ht="37.5" customHeight="1">
      <c r="B41" s="5"/>
      <c r="C41" s="45">
        <v>30</v>
      </c>
      <c r="D41" s="50">
        <f t="shared" si="3"/>
        <v>79</v>
      </c>
      <c r="E41" s="51"/>
      <c r="F41" s="51"/>
      <c r="G41" s="51"/>
      <c r="H41" s="49">
        <f t="shared" si="0"/>
        <v>79</v>
      </c>
      <c r="I41" s="50">
        <f t="shared" si="4"/>
        <v>1</v>
      </c>
      <c r="J41" s="55"/>
      <c r="K41" s="51"/>
      <c r="L41" s="51"/>
      <c r="M41" s="49">
        <f t="shared" si="1"/>
        <v>1</v>
      </c>
      <c r="N41" s="54">
        <f t="shared" si="2"/>
        <v>80</v>
      </c>
      <c r="O41" s="10"/>
    </row>
    <row r="42" spans="2:15" ht="37.5" customHeight="1" thickBot="1">
      <c r="B42" s="5"/>
      <c r="C42" s="46">
        <v>31</v>
      </c>
      <c r="D42" s="50">
        <f t="shared" si="3"/>
        <v>79</v>
      </c>
      <c r="E42" s="52"/>
      <c r="F42" s="52"/>
      <c r="G42" s="52"/>
      <c r="H42" s="49">
        <f t="shared" si="0"/>
        <v>79</v>
      </c>
      <c r="I42" s="50">
        <f t="shared" si="4"/>
        <v>1</v>
      </c>
      <c r="J42" s="56"/>
      <c r="K42" s="52"/>
      <c r="L42" s="52"/>
      <c r="M42" s="49">
        <f t="shared" si="1"/>
        <v>1</v>
      </c>
      <c r="N42" s="54">
        <f t="shared" si="2"/>
        <v>80</v>
      </c>
      <c r="O42" s="10"/>
    </row>
    <row r="43" spans="2:15" ht="27.75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7.75" customHeight="1" thickBot="1">
      <c r="B44" s="5"/>
      <c r="C44" s="21" t="s">
        <v>27</v>
      </c>
      <c r="D44" s="11"/>
      <c r="E44" s="57">
        <f>SUM($E12:$E42)</f>
        <v>96</v>
      </c>
      <c r="F44" s="58">
        <f>SUM($F12:$F42)</f>
        <v>0</v>
      </c>
      <c r="G44" s="59">
        <f>SUM($G12:$G42)</f>
        <v>73</v>
      </c>
      <c r="H44" s="22"/>
      <c r="I44" s="11"/>
      <c r="J44" s="57">
        <f>SUM($J12:$J42)</f>
        <v>0</v>
      </c>
      <c r="K44" s="58">
        <f>SUM($K12:$K42)</f>
        <v>2</v>
      </c>
      <c r="L44" s="59">
        <f>SUM($L12:$L42)</f>
        <v>0</v>
      </c>
      <c r="M44" s="22"/>
      <c r="N44" s="11"/>
      <c r="O44" s="10"/>
    </row>
    <row r="45" spans="2:15" ht="27.75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0.5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9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1.25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2" right="0.35" top="0.54" bottom="0.2" header="0.3" footer="0.3"/>
  <pageSetup paperSize="9" scale="50" orientation="portrait" verticalDpi="20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U49"/>
  <sheetViews>
    <sheetView showGridLines="0" topLeftCell="A32" zoomScale="60" zoomScaleNormal="60" zoomScaleSheetLayoutView="50" workbookViewId="0">
      <selection activeCell="G39" sqref="G39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2.7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NOVEMBER  2013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18.75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21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21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21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75" customHeight="1">
      <c r="B12" s="5"/>
      <c r="C12" s="44">
        <v>1</v>
      </c>
      <c r="D12" s="47">
        <v>41</v>
      </c>
      <c r="E12" s="48"/>
      <c r="F12" s="48"/>
      <c r="G12" s="48"/>
      <c r="H12" s="49">
        <f>$D12+$E12+$F12-$G12</f>
        <v>41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41</v>
      </c>
      <c r="O12" s="10"/>
    </row>
    <row r="13" spans="2:15" ht="39.75" customHeight="1">
      <c r="B13" s="5"/>
      <c r="C13" s="45">
        <v>2</v>
      </c>
      <c r="D13" s="50">
        <f>$H12</f>
        <v>41</v>
      </c>
      <c r="E13" s="51"/>
      <c r="F13" s="51"/>
      <c r="G13" s="51"/>
      <c r="H13" s="49">
        <f t="shared" ref="H13:H42" si="0">$D13+$E13+$F13-$G13</f>
        <v>41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41</v>
      </c>
      <c r="O13" s="10"/>
    </row>
    <row r="14" spans="2:15" ht="39.75" customHeight="1">
      <c r="B14" s="5"/>
      <c r="C14" s="45">
        <v>3</v>
      </c>
      <c r="D14" s="50">
        <f t="shared" ref="D14:D42" si="3">$H13</f>
        <v>41</v>
      </c>
      <c r="E14" s="51"/>
      <c r="F14" s="51"/>
      <c r="G14" s="51"/>
      <c r="H14" s="49">
        <f t="shared" si="0"/>
        <v>41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41</v>
      </c>
      <c r="O14" s="10"/>
    </row>
    <row r="15" spans="2:15" ht="39.75" customHeight="1">
      <c r="B15" s="5"/>
      <c r="C15" s="45">
        <v>4</v>
      </c>
      <c r="D15" s="50">
        <f t="shared" si="3"/>
        <v>41</v>
      </c>
      <c r="E15" s="51"/>
      <c r="F15" s="51"/>
      <c r="G15" s="51">
        <v>1</v>
      </c>
      <c r="H15" s="49">
        <f t="shared" si="0"/>
        <v>40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40</v>
      </c>
      <c r="O15" s="10"/>
    </row>
    <row r="16" spans="2:15" ht="39.75" customHeight="1">
      <c r="B16" s="5"/>
      <c r="C16" s="45">
        <v>5</v>
      </c>
      <c r="D16" s="50">
        <f t="shared" si="3"/>
        <v>40</v>
      </c>
      <c r="E16" s="51"/>
      <c r="F16" s="51"/>
      <c r="G16" s="51">
        <v>16</v>
      </c>
      <c r="H16" s="49">
        <f t="shared" si="0"/>
        <v>24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24</v>
      </c>
      <c r="O16" s="10"/>
    </row>
    <row r="17" spans="2:15" ht="39.75" customHeight="1">
      <c r="B17" s="5"/>
      <c r="C17" s="45">
        <v>6</v>
      </c>
      <c r="D17" s="50">
        <f t="shared" si="3"/>
        <v>24</v>
      </c>
      <c r="E17" s="51"/>
      <c r="F17" s="51"/>
      <c r="G17" s="51">
        <v>1</v>
      </c>
      <c r="H17" s="49">
        <f t="shared" si="0"/>
        <v>23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23</v>
      </c>
      <c r="O17" s="10"/>
    </row>
    <row r="18" spans="2:15" ht="39.75" customHeight="1">
      <c r="B18" s="5"/>
      <c r="C18" s="45">
        <v>7</v>
      </c>
      <c r="D18" s="50">
        <f t="shared" si="3"/>
        <v>23</v>
      </c>
      <c r="E18" s="51"/>
      <c r="F18" s="51"/>
      <c r="G18" s="51">
        <v>2</v>
      </c>
      <c r="H18" s="49">
        <f t="shared" si="0"/>
        <v>21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21</v>
      </c>
      <c r="O18" s="10"/>
    </row>
    <row r="19" spans="2:15" ht="39.75" customHeight="1">
      <c r="B19" s="5"/>
      <c r="C19" s="45">
        <v>8</v>
      </c>
      <c r="D19" s="50">
        <f t="shared" si="3"/>
        <v>21</v>
      </c>
      <c r="E19" s="51">
        <v>24</v>
      </c>
      <c r="F19" s="51"/>
      <c r="G19" s="51">
        <v>1</v>
      </c>
      <c r="H19" s="49">
        <f t="shared" si="0"/>
        <v>44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44</v>
      </c>
      <c r="O19" s="10"/>
    </row>
    <row r="20" spans="2:15" ht="39.75" customHeight="1">
      <c r="B20" s="5"/>
      <c r="C20" s="45">
        <v>9</v>
      </c>
      <c r="D20" s="50">
        <f t="shared" si="3"/>
        <v>44</v>
      </c>
      <c r="E20" s="51"/>
      <c r="F20" s="51"/>
      <c r="G20" s="51"/>
      <c r="H20" s="49">
        <f t="shared" si="0"/>
        <v>44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44</v>
      </c>
      <c r="O20" s="10"/>
    </row>
    <row r="21" spans="2:15" ht="39.75" customHeight="1">
      <c r="B21" s="5"/>
      <c r="C21" s="45">
        <v>10</v>
      </c>
      <c r="D21" s="50">
        <f t="shared" si="3"/>
        <v>44</v>
      </c>
      <c r="E21" s="51"/>
      <c r="F21" s="51"/>
      <c r="G21" s="51">
        <v>1</v>
      </c>
      <c r="H21" s="49">
        <f t="shared" si="0"/>
        <v>43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43</v>
      </c>
      <c r="O21" s="10"/>
    </row>
    <row r="22" spans="2:15" ht="39.75" customHeight="1">
      <c r="B22" s="5"/>
      <c r="C22" s="45">
        <v>11</v>
      </c>
      <c r="D22" s="50">
        <f t="shared" si="3"/>
        <v>43</v>
      </c>
      <c r="E22" s="51"/>
      <c r="F22" s="51"/>
      <c r="G22" s="51"/>
      <c r="H22" s="49">
        <f t="shared" si="0"/>
        <v>43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43</v>
      </c>
      <c r="O22" s="10"/>
    </row>
    <row r="23" spans="2:15" ht="39.75" customHeight="1">
      <c r="B23" s="5"/>
      <c r="C23" s="45">
        <v>12</v>
      </c>
      <c r="D23" s="50">
        <f t="shared" si="3"/>
        <v>43</v>
      </c>
      <c r="E23" s="51"/>
      <c r="F23" s="51"/>
      <c r="G23" s="51"/>
      <c r="H23" s="49">
        <f t="shared" si="0"/>
        <v>43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43</v>
      </c>
      <c r="O23" s="10"/>
    </row>
    <row r="24" spans="2:15" ht="39.75" customHeight="1">
      <c r="B24" s="5"/>
      <c r="C24" s="45">
        <v>13</v>
      </c>
      <c r="D24" s="50">
        <f t="shared" si="3"/>
        <v>43</v>
      </c>
      <c r="E24" s="51"/>
      <c r="F24" s="51"/>
      <c r="G24" s="51">
        <v>1</v>
      </c>
      <c r="H24" s="49">
        <f t="shared" si="0"/>
        <v>42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42</v>
      </c>
      <c r="O24" s="10"/>
    </row>
    <row r="25" spans="2:15" ht="39.75" customHeight="1">
      <c r="B25" s="5"/>
      <c r="C25" s="45">
        <v>14</v>
      </c>
      <c r="D25" s="50">
        <f t="shared" si="3"/>
        <v>42</v>
      </c>
      <c r="E25" s="51"/>
      <c r="F25" s="51"/>
      <c r="G25" s="51">
        <v>12</v>
      </c>
      <c r="H25" s="49">
        <f t="shared" si="0"/>
        <v>30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30</v>
      </c>
      <c r="O25" s="10"/>
    </row>
    <row r="26" spans="2:15" ht="39.75" customHeight="1">
      <c r="B26" s="5"/>
      <c r="C26" s="45">
        <v>15</v>
      </c>
      <c r="D26" s="50">
        <f t="shared" si="3"/>
        <v>30</v>
      </c>
      <c r="E26" s="51">
        <v>24</v>
      </c>
      <c r="F26" s="51"/>
      <c r="G26" s="51"/>
      <c r="H26" s="49">
        <f t="shared" si="0"/>
        <v>54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54</v>
      </c>
      <c r="O26" s="10"/>
    </row>
    <row r="27" spans="2:15" ht="39.75" customHeight="1">
      <c r="B27" s="5"/>
      <c r="C27" s="45">
        <v>16</v>
      </c>
      <c r="D27" s="50">
        <f t="shared" si="3"/>
        <v>54</v>
      </c>
      <c r="E27" s="51"/>
      <c r="F27" s="51"/>
      <c r="G27" s="51">
        <v>1</v>
      </c>
      <c r="H27" s="49">
        <f t="shared" si="0"/>
        <v>53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53</v>
      </c>
      <c r="O27" s="10"/>
    </row>
    <row r="28" spans="2:15" ht="39.75" customHeight="1">
      <c r="B28" s="5"/>
      <c r="C28" s="45">
        <v>17</v>
      </c>
      <c r="D28" s="50">
        <f t="shared" si="3"/>
        <v>53</v>
      </c>
      <c r="E28" s="51"/>
      <c r="F28" s="51"/>
      <c r="G28" s="51">
        <v>4</v>
      </c>
      <c r="H28" s="49">
        <f t="shared" si="0"/>
        <v>49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49</v>
      </c>
      <c r="O28" s="10"/>
    </row>
    <row r="29" spans="2:15" ht="39.75" customHeight="1">
      <c r="B29" s="5"/>
      <c r="C29" s="45">
        <v>18</v>
      </c>
      <c r="D29" s="50">
        <f t="shared" si="3"/>
        <v>49</v>
      </c>
      <c r="E29" s="51"/>
      <c r="F29" s="51"/>
      <c r="G29" s="51"/>
      <c r="H29" s="49">
        <f t="shared" si="0"/>
        <v>49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49</v>
      </c>
      <c r="O29" s="10"/>
    </row>
    <row r="30" spans="2:15" ht="39.75" customHeight="1">
      <c r="B30" s="5"/>
      <c r="C30" s="45">
        <v>19</v>
      </c>
      <c r="D30" s="50">
        <f t="shared" si="3"/>
        <v>49</v>
      </c>
      <c r="E30" s="51"/>
      <c r="F30" s="51"/>
      <c r="G30" s="51"/>
      <c r="H30" s="49">
        <f t="shared" si="0"/>
        <v>49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49</v>
      </c>
      <c r="O30" s="10"/>
    </row>
    <row r="31" spans="2:15" ht="39.75" customHeight="1">
      <c r="B31" s="5"/>
      <c r="C31" s="45">
        <v>20</v>
      </c>
      <c r="D31" s="50">
        <f t="shared" si="3"/>
        <v>49</v>
      </c>
      <c r="E31" s="51"/>
      <c r="F31" s="51"/>
      <c r="G31" s="51"/>
      <c r="H31" s="49">
        <f t="shared" si="0"/>
        <v>49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49</v>
      </c>
      <c r="O31" s="10"/>
    </row>
    <row r="32" spans="2:15" ht="39.75" customHeight="1">
      <c r="B32" s="5"/>
      <c r="C32" s="45">
        <v>21</v>
      </c>
      <c r="D32" s="50">
        <f t="shared" si="3"/>
        <v>49</v>
      </c>
      <c r="E32" s="51"/>
      <c r="F32" s="51"/>
      <c r="G32" s="51"/>
      <c r="H32" s="49">
        <f t="shared" si="0"/>
        <v>49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49</v>
      </c>
      <c r="O32" s="10"/>
    </row>
    <row r="33" spans="2:15" ht="39.75" customHeight="1">
      <c r="B33" s="5"/>
      <c r="C33" s="45">
        <v>22</v>
      </c>
      <c r="D33" s="50">
        <f t="shared" si="3"/>
        <v>49</v>
      </c>
      <c r="E33" s="51"/>
      <c r="F33" s="51"/>
      <c r="G33" s="51"/>
      <c r="H33" s="49">
        <f t="shared" si="0"/>
        <v>49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49</v>
      </c>
      <c r="O33" s="10"/>
    </row>
    <row r="34" spans="2:15" ht="39.75" customHeight="1">
      <c r="B34" s="5"/>
      <c r="C34" s="45">
        <v>23</v>
      </c>
      <c r="D34" s="50">
        <f t="shared" si="3"/>
        <v>49</v>
      </c>
      <c r="E34" s="51"/>
      <c r="F34" s="51"/>
      <c r="G34" s="51">
        <v>4</v>
      </c>
      <c r="H34" s="49">
        <f t="shared" si="0"/>
        <v>45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45</v>
      </c>
      <c r="O34" s="10"/>
    </row>
    <row r="35" spans="2:15" ht="39.75" customHeight="1">
      <c r="B35" s="5"/>
      <c r="C35" s="45">
        <v>24</v>
      </c>
      <c r="D35" s="50">
        <f t="shared" si="3"/>
        <v>45</v>
      </c>
      <c r="E35" s="51"/>
      <c r="F35" s="51"/>
      <c r="G35" s="51"/>
      <c r="H35" s="49">
        <f t="shared" si="0"/>
        <v>45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45</v>
      </c>
      <c r="O35" s="10"/>
    </row>
    <row r="36" spans="2:15" ht="39.75" customHeight="1">
      <c r="B36" s="5"/>
      <c r="C36" s="45">
        <v>25</v>
      </c>
      <c r="D36" s="50">
        <f t="shared" si="3"/>
        <v>45</v>
      </c>
      <c r="E36" s="51">
        <v>24</v>
      </c>
      <c r="F36" s="51"/>
      <c r="G36" s="51"/>
      <c r="H36" s="49">
        <f t="shared" si="0"/>
        <v>69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69</v>
      </c>
      <c r="O36" s="10"/>
    </row>
    <row r="37" spans="2:15" ht="39.75" customHeight="1">
      <c r="B37" s="5"/>
      <c r="C37" s="45">
        <v>26</v>
      </c>
      <c r="D37" s="50">
        <f t="shared" si="3"/>
        <v>69</v>
      </c>
      <c r="E37" s="51"/>
      <c r="F37" s="51"/>
      <c r="G37" s="51"/>
      <c r="H37" s="49">
        <f t="shared" si="0"/>
        <v>69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69</v>
      </c>
      <c r="O37" s="10"/>
    </row>
    <row r="38" spans="2:15" ht="39.75" customHeight="1">
      <c r="B38" s="5"/>
      <c r="C38" s="45">
        <v>27</v>
      </c>
      <c r="D38" s="50">
        <f t="shared" si="3"/>
        <v>69</v>
      </c>
      <c r="E38" s="51"/>
      <c r="F38" s="51"/>
      <c r="G38" s="51">
        <v>3</v>
      </c>
      <c r="H38" s="49">
        <f t="shared" si="0"/>
        <v>66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66</v>
      </c>
      <c r="O38" s="10"/>
    </row>
    <row r="39" spans="2:15" ht="39.75" customHeight="1">
      <c r="B39" s="5"/>
      <c r="C39" s="45">
        <v>28</v>
      </c>
      <c r="D39" s="50">
        <f t="shared" si="3"/>
        <v>66</v>
      </c>
      <c r="E39" s="51"/>
      <c r="F39" s="51"/>
      <c r="G39" s="51"/>
      <c r="H39" s="49">
        <f t="shared" si="0"/>
        <v>66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66</v>
      </c>
      <c r="O39" s="10"/>
    </row>
    <row r="40" spans="2:15" ht="39.75" customHeight="1">
      <c r="B40" s="5"/>
      <c r="C40" s="45">
        <v>29</v>
      </c>
      <c r="D40" s="50">
        <f t="shared" si="3"/>
        <v>66</v>
      </c>
      <c r="E40" s="51"/>
      <c r="F40" s="51"/>
      <c r="G40" s="51"/>
      <c r="H40" s="49">
        <f t="shared" si="0"/>
        <v>66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66</v>
      </c>
      <c r="O40" s="10"/>
    </row>
    <row r="41" spans="2:15" ht="39.75" customHeight="1">
      <c r="B41" s="5"/>
      <c r="C41" s="45">
        <v>30</v>
      </c>
      <c r="D41" s="50">
        <f t="shared" si="3"/>
        <v>66</v>
      </c>
      <c r="E41" s="51"/>
      <c r="F41" s="51"/>
      <c r="G41" s="51"/>
      <c r="H41" s="49">
        <f t="shared" si="0"/>
        <v>66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66</v>
      </c>
      <c r="O41" s="10"/>
    </row>
    <row r="42" spans="2:15" ht="39.75" customHeight="1" thickBot="1">
      <c r="B42" s="5"/>
      <c r="C42" s="46">
        <v>31</v>
      </c>
      <c r="D42" s="50">
        <f t="shared" si="3"/>
        <v>66</v>
      </c>
      <c r="E42" s="52"/>
      <c r="F42" s="52"/>
      <c r="G42" s="52"/>
      <c r="H42" s="49">
        <f t="shared" si="0"/>
        <v>66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66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72</v>
      </c>
      <c r="F44" s="58">
        <f>SUM($F12:$F42)</f>
        <v>0</v>
      </c>
      <c r="G44" s="59">
        <f>SUM($G12:$G42)</f>
        <v>47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8000000000000003" right="0.27" top="0.75" bottom="0.27" header="0.3" footer="0.3"/>
  <pageSetup paperSize="9" scale="50" orientation="portrait" verticalDpi="20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U49"/>
  <sheetViews>
    <sheetView showGridLines="0" topLeftCell="A29" zoomScale="60" zoomScaleNormal="60" workbookViewId="0">
      <selection activeCell="G30" sqref="G30"/>
    </sheetView>
  </sheetViews>
  <sheetFormatPr defaultColWidth="0" defaultRowHeight="27.75" customHeight="1"/>
  <cols>
    <col min="1" max="1" width="5.7109375" style="1" customWidth="1"/>
    <col min="2" max="2" width="0.85546875" style="1" customWidth="1"/>
    <col min="3" max="13" width="15.7109375" style="1" customWidth="1"/>
    <col min="14" max="14" width="15.140625" style="1" customWidth="1"/>
    <col min="15" max="15" width="0.85546875" style="1" hidden="1" customWidth="1"/>
    <col min="16" max="16" width="5.7109375" style="1" hidden="1" customWidth="1"/>
    <col min="17" max="21" width="0" style="1" hidden="1" customWidth="1"/>
    <col min="22" max="16384" width="20.7109375" style="1" hidden="1"/>
  </cols>
  <sheetData>
    <row r="1" spans="2:15" ht="13.5" thickBot="1"/>
    <row r="2" spans="2:15" ht="13.5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3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12.75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20.25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NOVEMBER  2013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13.5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13.5" hidden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22.5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5.25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5.25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5.25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5.25" customHeight="1">
      <c r="B12" s="5"/>
      <c r="C12" s="44">
        <v>1</v>
      </c>
      <c r="D12" s="47">
        <v>35</v>
      </c>
      <c r="E12" s="48"/>
      <c r="F12" s="48"/>
      <c r="G12" s="48">
        <v>1</v>
      </c>
      <c r="H12" s="49">
        <f>$D12+$E12+$F12-$G12</f>
        <v>34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34</v>
      </c>
      <c r="O12" s="10"/>
    </row>
    <row r="13" spans="2:15" ht="35.25" customHeight="1">
      <c r="B13" s="5"/>
      <c r="C13" s="45">
        <v>2</v>
      </c>
      <c r="D13" s="50">
        <f>$H12</f>
        <v>34</v>
      </c>
      <c r="E13" s="51"/>
      <c r="F13" s="51"/>
      <c r="G13" s="51"/>
      <c r="H13" s="49">
        <f t="shared" ref="H13:H42" si="0">$D13+$E13+$F13-$G13</f>
        <v>34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34</v>
      </c>
      <c r="O13" s="10"/>
    </row>
    <row r="14" spans="2:15" ht="35.25" customHeight="1">
      <c r="B14" s="5"/>
      <c r="C14" s="45">
        <v>3</v>
      </c>
      <c r="D14" s="50">
        <f t="shared" ref="D14:D42" si="3">$H13</f>
        <v>34</v>
      </c>
      <c r="E14" s="51"/>
      <c r="F14" s="51"/>
      <c r="G14" s="51"/>
      <c r="H14" s="49">
        <f t="shared" si="0"/>
        <v>34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34</v>
      </c>
      <c r="O14" s="10"/>
    </row>
    <row r="15" spans="2:15" ht="35.25" customHeight="1">
      <c r="B15" s="5"/>
      <c r="C15" s="45">
        <v>4</v>
      </c>
      <c r="D15" s="50">
        <f t="shared" si="3"/>
        <v>34</v>
      </c>
      <c r="E15" s="51"/>
      <c r="F15" s="51"/>
      <c r="G15" s="51"/>
      <c r="H15" s="49">
        <f t="shared" si="0"/>
        <v>34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34</v>
      </c>
      <c r="O15" s="10"/>
    </row>
    <row r="16" spans="2:15" ht="35.25" customHeight="1">
      <c r="B16" s="5"/>
      <c r="C16" s="45">
        <v>5</v>
      </c>
      <c r="D16" s="50">
        <f t="shared" si="3"/>
        <v>34</v>
      </c>
      <c r="E16" s="51"/>
      <c r="F16" s="51"/>
      <c r="G16" s="51">
        <v>4</v>
      </c>
      <c r="H16" s="49">
        <f t="shared" si="0"/>
        <v>30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30</v>
      </c>
      <c r="O16" s="10"/>
    </row>
    <row r="17" spans="2:15" ht="35.25" customHeight="1">
      <c r="B17" s="5"/>
      <c r="C17" s="45">
        <v>6</v>
      </c>
      <c r="D17" s="50">
        <f t="shared" si="3"/>
        <v>30</v>
      </c>
      <c r="E17" s="51"/>
      <c r="F17" s="51"/>
      <c r="G17" s="51">
        <v>1</v>
      </c>
      <c r="H17" s="49">
        <f t="shared" si="0"/>
        <v>29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29</v>
      </c>
      <c r="O17" s="10"/>
    </row>
    <row r="18" spans="2:15" ht="35.25" customHeight="1">
      <c r="B18" s="5"/>
      <c r="C18" s="45">
        <v>7</v>
      </c>
      <c r="D18" s="50">
        <f t="shared" si="3"/>
        <v>29</v>
      </c>
      <c r="E18" s="51"/>
      <c r="F18" s="51"/>
      <c r="G18" s="51">
        <v>8</v>
      </c>
      <c r="H18" s="49">
        <f t="shared" si="0"/>
        <v>21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21</v>
      </c>
      <c r="O18" s="10"/>
    </row>
    <row r="19" spans="2:15" ht="35.25" customHeight="1">
      <c r="B19" s="5"/>
      <c r="C19" s="45">
        <v>8</v>
      </c>
      <c r="D19" s="50">
        <f t="shared" si="3"/>
        <v>21</v>
      </c>
      <c r="E19" s="51"/>
      <c r="F19" s="51"/>
      <c r="G19" s="51">
        <v>12</v>
      </c>
      <c r="H19" s="49">
        <f t="shared" si="0"/>
        <v>9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9</v>
      </c>
      <c r="O19" s="10"/>
    </row>
    <row r="20" spans="2:15" ht="35.25" customHeight="1">
      <c r="B20" s="5"/>
      <c r="C20" s="45">
        <v>9</v>
      </c>
      <c r="D20" s="50">
        <f t="shared" si="3"/>
        <v>9</v>
      </c>
      <c r="E20" s="51"/>
      <c r="F20" s="51"/>
      <c r="G20" s="51"/>
      <c r="H20" s="49">
        <f t="shared" si="0"/>
        <v>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9</v>
      </c>
      <c r="O20" s="10"/>
    </row>
    <row r="21" spans="2:15" ht="35.25" customHeight="1">
      <c r="B21" s="5"/>
      <c r="C21" s="45">
        <v>10</v>
      </c>
      <c r="D21" s="50">
        <f t="shared" si="3"/>
        <v>9</v>
      </c>
      <c r="E21" s="51"/>
      <c r="F21" s="51"/>
      <c r="G21" s="51"/>
      <c r="H21" s="49">
        <f t="shared" si="0"/>
        <v>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9</v>
      </c>
      <c r="O21" s="10"/>
    </row>
    <row r="22" spans="2:15" ht="35.25" customHeight="1">
      <c r="B22" s="5"/>
      <c r="C22" s="45">
        <v>11</v>
      </c>
      <c r="D22" s="50">
        <f t="shared" si="3"/>
        <v>9</v>
      </c>
      <c r="E22" s="51"/>
      <c r="F22" s="51"/>
      <c r="G22" s="51"/>
      <c r="H22" s="49">
        <f t="shared" si="0"/>
        <v>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9</v>
      </c>
      <c r="O22" s="10"/>
    </row>
    <row r="23" spans="2:15" ht="35.25" customHeight="1">
      <c r="B23" s="5"/>
      <c r="C23" s="45">
        <v>12</v>
      </c>
      <c r="D23" s="50">
        <f t="shared" si="3"/>
        <v>9</v>
      </c>
      <c r="E23" s="51"/>
      <c r="F23" s="51"/>
      <c r="G23" s="51"/>
      <c r="H23" s="49">
        <f t="shared" si="0"/>
        <v>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9</v>
      </c>
      <c r="O23" s="10"/>
    </row>
    <row r="24" spans="2:15" ht="35.25" customHeight="1">
      <c r="B24" s="5"/>
      <c r="C24" s="45">
        <v>13</v>
      </c>
      <c r="D24" s="50">
        <f t="shared" si="3"/>
        <v>9</v>
      </c>
      <c r="E24" s="51"/>
      <c r="F24" s="51"/>
      <c r="G24" s="51"/>
      <c r="H24" s="49">
        <f t="shared" si="0"/>
        <v>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9</v>
      </c>
      <c r="O24" s="10"/>
    </row>
    <row r="25" spans="2:15" ht="35.25" customHeight="1">
      <c r="B25" s="5"/>
      <c r="C25" s="45">
        <v>14</v>
      </c>
      <c r="D25" s="50">
        <f t="shared" si="3"/>
        <v>9</v>
      </c>
      <c r="E25" s="51"/>
      <c r="F25" s="51"/>
      <c r="G25" s="51"/>
      <c r="H25" s="49">
        <f t="shared" si="0"/>
        <v>9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9</v>
      </c>
      <c r="O25" s="10"/>
    </row>
    <row r="26" spans="2:15" ht="35.25" customHeight="1">
      <c r="B26" s="5"/>
      <c r="C26" s="45">
        <v>15</v>
      </c>
      <c r="D26" s="50">
        <f t="shared" si="3"/>
        <v>9</v>
      </c>
      <c r="E26" s="51"/>
      <c r="F26" s="51"/>
      <c r="G26" s="51"/>
      <c r="H26" s="49">
        <f t="shared" si="0"/>
        <v>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9</v>
      </c>
      <c r="O26" s="10"/>
    </row>
    <row r="27" spans="2:15" ht="35.25" customHeight="1">
      <c r="B27" s="5"/>
      <c r="C27" s="45">
        <v>16</v>
      </c>
      <c r="D27" s="50">
        <f t="shared" si="3"/>
        <v>9</v>
      </c>
      <c r="E27" s="51"/>
      <c r="F27" s="51"/>
      <c r="G27" s="51">
        <v>1</v>
      </c>
      <c r="H27" s="49">
        <f t="shared" si="0"/>
        <v>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8</v>
      </c>
      <c r="O27" s="10"/>
    </row>
    <row r="28" spans="2:15" ht="35.25" customHeight="1">
      <c r="B28" s="5"/>
      <c r="C28" s="45">
        <v>17</v>
      </c>
      <c r="D28" s="50">
        <f t="shared" si="3"/>
        <v>8</v>
      </c>
      <c r="E28" s="51"/>
      <c r="F28" s="51"/>
      <c r="G28" s="51"/>
      <c r="H28" s="49">
        <f t="shared" si="0"/>
        <v>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8</v>
      </c>
      <c r="O28" s="10"/>
    </row>
    <row r="29" spans="2:15" ht="35.25" customHeight="1">
      <c r="B29" s="5"/>
      <c r="C29" s="45">
        <v>18</v>
      </c>
      <c r="D29" s="50">
        <f t="shared" si="3"/>
        <v>8</v>
      </c>
      <c r="E29" s="51"/>
      <c r="F29" s="51"/>
      <c r="G29" s="51"/>
      <c r="H29" s="49">
        <f t="shared" si="0"/>
        <v>8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8</v>
      </c>
      <c r="O29" s="10"/>
    </row>
    <row r="30" spans="2:15" ht="35.25" customHeight="1">
      <c r="B30" s="5"/>
      <c r="C30" s="45">
        <v>19</v>
      </c>
      <c r="D30" s="50">
        <f t="shared" si="3"/>
        <v>8</v>
      </c>
      <c r="E30" s="51"/>
      <c r="F30" s="51"/>
      <c r="G30" s="51">
        <v>8</v>
      </c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5.25" customHeight="1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5.25" customHeight="1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5.25" customHeight="1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35.25" customHeight="1">
      <c r="B34" s="5"/>
      <c r="C34" s="45">
        <v>23</v>
      </c>
      <c r="D34" s="50">
        <f t="shared" si="3"/>
        <v>0</v>
      </c>
      <c r="E34" s="51"/>
      <c r="F34" s="51"/>
      <c r="G34" s="51"/>
      <c r="H34" s="49">
        <f t="shared" si="0"/>
        <v>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0</v>
      </c>
      <c r="O34" s="10"/>
    </row>
    <row r="35" spans="2:15" ht="35.25" customHeight="1">
      <c r="B35" s="5"/>
      <c r="C35" s="45">
        <v>24</v>
      </c>
      <c r="D35" s="50">
        <f t="shared" si="3"/>
        <v>0</v>
      </c>
      <c r="E35" s="51"/>
      <c r="F35" s="51"/>
      <c r="G35" s="51"/>
      <c r="H35" s="49">
        <f t="shared" si="0"/>
        <v>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0</v>
      </c>
      <c r="O35" s="10"/>
    </row>
    <row r="36" spans="2:15" ht="35.25" customHeight="1">
      <c r="B36" s="5"/>
      <c r="C36" s="45">
        <v>25</v>
      </c>
      <c r="D36" s="50">
        <f t="shared" si="3"/>
        <v>0</v>
      </c>
      <c r="E36" s="51"/>
      <c r="F36" s="51"/>
      <c r="G36" s="51"/>
      <c r="H36" s="49">
        <f t="shared" si="0"/>
        <v>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0</v>
      </c>
      <c r="O36" s="10"/>
    </row>
    <row r="37" spans="2:15" ht="35.25" customHeight="1">
      <c r="B37" s="5"/>
      <c r="C37" s="45">
        <v>26</v>
      </c>
      <c r="D37" s="50">
        <f t="shared" si="3"/>
        <v>0</v>
      </c>
      <c r="E37" s="51"/>
      <c r="F37" s="51"/>
      <c r="G37" s="51"/>
      <c r="H37" s="49">
        <f t="shared" si="0"/>
        <v>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0</v>
      </c>
      <c r="O37" s="10"/>
    </row>
    <row r="38" spans="2:15" ht="35.25" customHeight="1">
      <c r="B38" s="5"/>
      <c r="C38" s="45">
        <v>27</v>
      </c>
      <c r="D38" s="50">
        <f t="shared" si="3"/>
        <v>0</v>
      </c>
      <c r="E38" s="51"/>
      <c r="F38" s="51"/>
      <c r="G38" s="51"/>
      <c r="H38" s="49">
        <f t="shared" si="0"/>
        <v>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0</v>
      </c>
      <c r="O38" s="10"/>
    </row>
    <row r="39" spans="2:15" ht="35.25" customHeight="1">
      <c r="B39" s="5"/>
      <c r="C39" s="45">
        <v>28</v>
      </c>
      <c r="D39" s="50">
        <f t="shared" si="3"/>
        <v>0</v>
      </c>
      <c r="E39" s="51"/>
      <c r="F39" s="51"/>
      <c r="G39" s="51"/>
      <c r="H39" s="49">
        <f t="shared" si="0"/>
        <v>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0</v>
      </c>
      <c r="O39" s="10"/>
    </row>
    <row r="40" spans="2:15" ht="35.25" customHeight="1">
      <c r="B40" s="5"/>
      <c r="C40" s="45">
        <v>29</v>
      </c>
      <c r="D40" s="50">
        <f t="shared" si="3"/>
        <v>0</v>
      </c>
      <c r="E40" s="51"/>
      <c r="F40" s="51"/>
      <c r="G40" s="51"/>
      <c r="H40" s="49">
        <f t="shared" si="0"/>
        <v>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0</v>
      </c>
      <c r="O40" s="10"/>
    </row>
    <row r="41" spans="2:15" ht="35.25" customHeight="1">
      <c r="B41" s="5"/>
      <c r="C41" s="45">
        <v>30</v>
      </c>
      <c r="D41" s="50">
        <f t="shared" si="3"/>
        <v>0</v>
      </c>
      <c r="E41" s="51"/>
      <c r="F41" s="51"/>
      <c r="G41" s="51"/>
      <c r="H41" s="49">
        <f t="shared" si="0"/>
        <v>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0</v>
      </c>
      <c r="O41" s="10"/>
    </row>
    <row r="42" spans="2:15" ht="35.25" customHeight="1" thickBot="1">
      <c r="B42" s="5"/>
      <c r="C42" s="46">
        <v>31</v>
      </c>
      <c r="D42" s="50">
        <f t="shared" si="3"/>
        <v>0</v>
      </c>
      <c r="E42" s="52"/>
      <c r="F42" s="52"/>
      <c r="G42" s="52"/>
      <c r="H42" s="49">
        <f t="shared" si="0"/>
        <v>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0</v>
      </c>
      <c r="O42" s="10"/>
    </row>
    <row r="43" spans="2:15" ht="13.5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2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35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13.5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18.75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18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18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13.5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</sheetData>
  <sheetProtection password="EDC9" sheet="1" objects="1" scenarios="1"/>
  <mergeCells count="3">
    <mergeCell ref="D5:E5"/>
    <mergeCell ref="H5:I5"/>
    <mergeCell ref="L5:N5"/>
  </mergeCells>
  <pageMargins left="0.2" right="0.2" top="0.75" bottom="0.75" header="0.3" footer="0.3"/>
  <pageSetup paperSize="9" scale="50" orientation="portrait" verticalDpi="20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tabColor rgb="FFC00000"/>
    <pageSetUpPr fitToPage="1"/>
  </sheetPr>
  <dimension ref="A1:U62"/>
  <sheetViews>
    <sheetView showGridLines="0" showRowColHeaders="0" showZeros="0" showRuler="0" zoomScale="60" zoomScaleNormal="60" workbookViewId="0">
      <pane ySplit="12" topLeftCell="A39" activePane="bottomLeft" state="frozen"/>
      <selection activeCell="J14" sqref="J14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NOVEMBER  2013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359</v>
      </c>
      <c r="E12" s="48">
        <v>360</v>
      </c>
      <c r="F12" s="48"/>
      <c r="G12" s="48">
        <v>104</v>
      </c>
      <c r="H12" s="49">
        <f>$D12+$E12+$F12-$G12</f>
        <v>615</v>
      </c>
      <c r="I12" s="47">
        <v>268</v>
      </c>
      <c r="J12" s="53">
        <v>1</v>
      </c>
      <c r="K12" s="48">
        <v>21</v>
      </c>
      <c r="L12" s="48"/>
      <c r="M12" s="49">
        <f>$I12+$J12-$K12-$L12</f>
        <v>248</v>
      </c>
      <c r="N12" s="54">
        <f>$H12+$M12</f>
        <v>863</v>
      </c>
      <c r="O12" s="10"/>
    </row>
    <row r="13" spans="2:15" ht="39.950000000000003" customHeight="1">
      <c r="B13" s="5"/>
      <c r="C13" s="45">
        <v>2</v>
      </c>
      <c r="D13" s="50">
        <f>$H12</f>
        <v>615</v>
      </c>
      <c r="E13" s="51"/>
      <c r="F13" s="51"/>
      <c r="G13" s="51">
        <v>276</v>
      </c>
      <c r="H13" s="49">
        <f t="shared" ref="H13:H42" si="0">$D13+$E13+$F13-$G13</f>
        <v>339</v>
      </c>
      <c r="I13" s="50">
        <f>$M12</f>
        <v>248</v>
      </c>
      <c r="J13" s="55">
        <v>45</v>
      </c>
      <c r="K13" s="51">
        <v>35</v>
      </c>
      <c r="L13" s="51"/>
      <c r="M13" s="49">
        <f t="shared" ref="M13:M42" si="1">$I13+$J13-$K13-$L13</f>
        <v>258</v>
      </c>
      <c r="N13" s="54">
        <f t="shared" ref="N13:N42" si="2">$H13+$M13</f>
        <v>597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339</v>
      </c>
      <c r="E14" s="51">
        <v>5</v>
      </c>
      <c r="F14" s="51"/>
      <c r="G14" s="51">
        <v>140</v>
      </c>
      <c r="H14" s="49">
        <f t="shared" si="0"/>
        <v>204</v>
      </c>
      <c r="I14" s="50">
        <f t="shared" ref="I14:I42" si="4">$M13</f>
        <v>258</v>
      </c>
      <c r="J14" s="55">
        <v>35</v>
      </c>
      <c r="K14" s="51">
        <v>28</v>
      </c>
      <c r="L14" s="51">
        <v>5</v>
      </c>
      <c r="M14" s="49">
        <f t="shared" si="1"/>
        <v>260</v>
      </c>
      <c r="N14" s="54">
        <f t="shared" si="2"/>
        <v>464</v>
      </c>
      <c r="O14" s="10"/>
    </row>
    <row r="15" spans="2:15" ht="39.950000000000003" customHeight="1">
      <c r="B15" s="5"/>
      <c r="C15" s="45">
        <v>4</v>
      </c>
      <c r="D15" s="50">
        <f t="shared" si="3"/>
        <v>204</v>
      </c>
      <c r="E15" s="51"/>
      <c r="F15" s="51"/>
      <c r="G15" s="51">
        <v>120</v>
      </c>
      <c r="H15" s="49">
        <f t="shared" si="0"/>
        <v>84</v>
      </c>
      <c r="I15" s="50">
        <f t="shared" si="4"/>
        <v>260</v>
      </c>
      <c r="J15" s="55">
        <v>9</v>
      </c>
      <c r="K15" s="51"/>
      <c r="L15" s="51"/>
      <c r="M15" s="49">
        <f t="shared" si="1"/>
        <v>269</v>
      </c>
      <c r="N15" s="54">
        <f t="shared" si="2"/>
        <v>353</v>
      </c>
      <c r="O15" s="10"/>
    </row>
    <row r="16" spans="2:15" ht="39.950000000000003" customHeight="1">
      <c r="B16" s="5"/>
      <c r="C16" s="45">
        <v>5</v>
      </c>
      <c r="D16" s="50">
        <f t="shared" si="3"/>
        <v>84</v>
      </c>
      <c r="E16" s="51">
        <v>366</v>
      </c>
      <c r="F16" s="51"/>
      <c r="G16" s="51">
        <v>124</v>
      </c>
      <c r="H16" s="49">
        <f t="shared" si="0"/>
        <v>326</v>
      </c>
      <c r="I16" s="50">
        <f t="shared" si="4"/>
        <v>269</v>
      </c>
      <c r="J16" s="55">
        <v>10</v>
      </c>
      <c r="K16" s="51">
        <v>5</v>
      </c>
      <c r="L16" s="51">
        <v>6</v>
      </c>
      <c r="M16" s="49">
        <f t="shared" si="1"/>
        <v>268</v>
      </c>
      <c r="N16" s="54">
        <f t="shared" si="2"/>
        <v>594</v>
      </c>
      <c r="O16" s="10"/>
    </row>
    <row r="17" spans="2:15" ht="39.950000000000003" customHeight="1">
      <c r="B17" s="5"/>
      <c r="C17" s="45">
        <v>6</v>
      </c>
      <c r="D17" s="50">
        <f t="shared" si="3"/>
        <v>326</v>
      </c>
      <c r="E17" s="51">
        <v>10</v>
      </c>
      <c r="F17" s="51"/>
      <c r="G17" s="51">
        <v>116</v>
      </c>
      <c r="H17" s="49">
        <f t="shared" si="0"/>
        <v>220</v>
      </c>
      <c r="I17" s="50">
        <f t="shared" si="4"/>
        <v>268</v>
      </c>
      <c r="J17" s="55">
        <v>10</v>
      </c>
      <c r="K17" s="51">
        <v>3</v>
      </c>
      <c r="L17" s="51">
        <v>10</v>
      </c>
      <c r="M17" s="49">
        <f t="shared" si="1"/>
        <v>265</v>
      </c>
      <c r="N17" s="54">
        <f t="shared" si="2"/>
        <v>485</v>
      </c>
      <c r="O17" s="10"/>
    </row>
    <row r="18" spans="2:15" ht="39.950000000000003" customHeight="1">
      <c r="B18" s="5"/>
      <c r="C18" s="45">
        <v>7</v>
      </c>
      <c r="D18" s="50">
        <f t="shared" si="3"/>
        <v>220</v>
      </c>
      <c r="E18" s="51"/>
      <c r="F18" s="51"/>
      <c r="G18" s="51">
        <v>74</v>
      </c>
      <c r="H18" s="49">
        <f t="shared" si="0"/>
        <v>146</v>
      </c>
      <c r="I18" s="50">
        <f t="shared" si="4"/>
        <v>265</v>
      </c>
      <c r="J18" s="55"/>
      <c r="K18" s="51">
        <v>7</v>
      </c>
      <c r="L18" s="51"/>
      <c r="M18" s="49">
        <f t="shared" si="1"/>
        <v>258</v>
      </c>
      <c r="N18" s="54">
        <f t="shared" si="2"/>
        <v>404</v>
      </c>
      <c r="O18" s="10"/>
    </row>
    <row r="19" spans="2:15" ht="39.950000000000003" customHeight="1">
      <c r="B19" s="5"/>
      <c r="C19" s="45">
        <v>8</v>
      </c>
      <c r="D19" s="50">
        <f t="shared" si="3"/>
        <v>146</v>
      </c>
      <c r="E19" s="51">
        <v>552</v>
      </c>
      <c r="F19" s="51"/>
      <c r="G19" s="51">
        <v>120</v>
      </c>
      <c r="H19" s="49">
        <f t="shared" si="0"/>
        <v>578</v>
      </c>
      <c r="I19" s="50">
        <f t="shared" si="4"/>
        <v>258</v>
      </c>
      <c r="J19" s="55">
        <v>21</v>
      </c>
      <c r="K19" s="51">
        <v>26</v>
      </c>
      <c r="L19" s="51"/>
      <c r="M19" s="49">
        <f t="shared" si="1"/>
        <v>253</v>
      </c>
      <c r="N19" s="54">
        <f t="shared" si="2"/>
        <v>831</v>
      </c>
      <c r="O19" s="10"/>
    </row>
    <row r="20" spans="2:15" ht="39.950000000000003" customHeight="1">
      <c r="B20" s="5"/>
      <c r="C20" s="45">
        <v>9</v>
      </c>
      <c r="D20" s="50">
        <f t="shared" si="3"/>
        <v>578</v>
      </c>
      <c r="E20" s="51"/>
      <c r="F20" s="51"/>
      <c r="G20" s="51">
        <v>124</v>
      </c>
      <c r="H20" s="49">
        <f t="shared" si="0"/>
        <v>454</v>
      </c>
      <c r="I20" s="50">
        <f t="shared" si="4"/>
        <v>253</v>
      </c>
      <c r="J20" s="55">
        <v>14</v>
      </c>
      <c r="K20" s="51">
        <v>12</v>
      </c>
      <c r="L20" s="51"/>
      <c r="M20" s="49">
        <f t="shared" si="1"/>
        <v>255</v>
      </c>
      <c r="N20" s="54">
        <f t="shared" si="2"/>
        <v>709</v>
      </c>
      <c r="O20" s="10"/>
    </row>
    <row r="21" spans="2:15" ht="39.950000000000003" customHeight="1">
      <c r="B21" s="5"/>
      <c r="C21" s="45">
        <v>10</v>
      </c>
      <c r="D21" s="50">
        <f t="shared" si="3"/>
        <v>454</v>
      </c>
      <c r="E21" s="51">
        <v>4</v>
      </c>
      <c r="F21" s="51"/>
      <c r="G21" s="51">
        <v>219</v>
      </c>
      <c r="H21" s="49">
        <f t="shared" si="0"/>
        <v>239</v>
      </c>
      <c r="I21" s="50">
        <f t="shared" si="4"/>
        <v>255</v>
      </c>
      <c r="J21" s="55">
        <v>70</v>
      </c>
      <c r="K21" s="51">
        <v>16</v>
      </c>
      <c r="L21" s="51">
        <v>4</v>
      </c>
      <c r="M21" s="49">
        <f t="shared" si="1"/>
        <v>305</v>
      </c>
      <c r="N21" s="54">
        <f t="shared" si="2"/>
        <v>544</v>
      </c>
      <c r="O21" s="10"/>
    </row>
    <row r="22" spans="2:15" ht="39.950000000000003" customHeight="1">
      <c r="B22" s="5"/>
      <c r="C22" s="45">
        <v>11</v>
      </c>
      <c r="D22" s="50">
        <f t="shared" si="3"/>
        <v>239</v>
      </c>
      <c r="E22" s="51">
        <v>245</v>
      </c>
      <c r="F22" s="51"/>
      <c r="G22" s="51">
        <v>20</v>
      </c>
      <c r="H22" s="49">
        <f t="shared" si="0"/>
        <v>464</v>
      </c>
      <c r="I22" s="50">
        <f t="shared" si="4"/>
        <v>305</v>
      </c>
      <c r="J22" s="55">
        <v>8</v>
      </c>
      <c r="K22" s="51">
        <v>3</v>
      </c>
      <c r="L22" s="51">
        <v>6</v>
      </c>
      <c r="M22" s="49">
        <f t="shared" si="1"/>
        <v>304</v>
      </c>
      <c r="N22" s="54">
        <f t="shared" si="2"/>
        <v>768</v>
      </c>
      <c r="O22" s="10"/>
    </row>
    <row r="23" spans="2:15" ht="39.950000000000003" customHeight="1">
      <c r="B23" s="5"/>
      <c r="C23" s="45">
        <v>12</v>
      </c>
      <c r="D23" s="50">
        <f t="shared" si="3"/>
        <v>464</v>
      </c>
      <c r="E23" s="51"/>
      <c r="F23" s="51"/>
      <c r="G23" s="51">
        <v>60</v>
      </c>
      <c r="H23" s="49">
        <f t="shared" si="0"/>
        <v>404</v>
      </c>
      <c r="I23" s="50">
        <f t="shared" si="4"/>
        <v>304</v>
      </c>
      <c r="J23" s="55">
        <v>17</v>
      </c>
      <c r="K23" s="51"/>
      <c r="L23" s="51"/>
      <c r="M23" s="49">
        <f t="shared" si="1"/>
        <v>321</v>
      </c>
      <c r="N23" s="54">
        <f t="shared" si="2"/>
        <v>725</v>
      </c>
      <c r="O23" s="10"/>
    </row>
    <row r="24" spans="2:15" ht="39.950000000000003" customHeight="1">
      <c r="B24" s="5"/>
      <c r="C24" s="45">
        <v>13</v>
      </c>
      <c r="D24" s="50">
        <f t="shared" si="3"/>
        <v>404</v>
      </c>
      <c r="E24" s="51"/>
      <c r="F24" s="51"/>
      <c r="G24" s="51">
        <v>60</v>
      </c>
      <c r="H24" s="49">
        <f t="shared" si="0"/>
        <v>344</v>
      </c>
      <c r="I24" s="50">
        <f t="shared" si="4"/>
        <v>321</v>
      </c>
      <c r="J24" s="55">
        <v>36</v>
      </c>
      <c r="K24" s="51">
        <v>18</v>
      </c>
      <c r="L24" s="51"/>
      <c r="M24" s="49">
        <f t="shared" si="1"/>
        <v>339</v>
      </c>
      <c r="N24" s="54">
        <f t="shared" si="2"/>
        <v>683</v>
      </c>
      <c r="O24" s="10"/>
    </row>
    <row r="25" spans="2:15" ht="39.950000000000003" customHeight="1">
      <c r="B25" s="5"/>
      <c r="C25" s="45">
        <v>14</v>
      </c>
      <c r="D25" s="50">
        <f t="shared" si="3"/>
        <v>344</v>
      </c>
      <c r="E25" s="51">
        <v>12</v>
      </c>
      <c r="F25" s="51"/>
      <c r="G25" s="51">
        <v>36</v>
      </c>
      <c r="H25" s="49">
        <f t="shared" si="0"/>
        <v>320</v>
      </c>
      <c r="I25" s="50">
        <f t="shared" si="4"/>
        <v>339</v>
      </c>
      <c r="J25" s="55">
        <v>7</v>
      </c>
      <c r="K25" s="51">
        <v>4</v>
      </c>
      <c r="L25" s="51">
        <v>12</v>
      </c>
      <c r="M25" s="49">
        <f t="shared" si="1"/>
        <v>330</v>
      </c>
      <c r="N25" s="54">
        <f t="shared" si="2"/>
        <v>650</v>
      </c>
      <c r="O25" s="10"/>
    </row>
    <row r="26" spans="2:15" ht="39.950000000000003" customHeight="1">
      <c r="B26" s="5"/>
      <c r="C26" s="45">
        <v>15</v>
      </c>
      <c r="D26" s="50">
        <f t="shared" si="3"/>
        <v>320</v>
      </c>
      <c r="E26" s="51">
        <v>360</v>
      </c>
      <c r="F26" s="51"/>
      <c r="G26" s="51">
        <v>108</v>
      </c>
      <c r="H26" s="49">
        <f t="shared" si="0"/>
        <v>572</v>
      </c>
      <c r="I26" s="50">
        <f t="shared" si="4"/>
        <v>330</v>
      </c>
      <c r="J26" s="55">
        <v>12</v>
      </c>
      <c r="K26" s="51">
        <v>4</v>
      </c>
      <c r="L26" s="51"/>
      <c r="M26" s="49">
        <f t="shared" si="1"/>
        <v>338</v>
      </c>
      <c r="N26" s="54">
        <f t="shared" si="2"/>
        <v>910</v>
      </c>
      <c r="O26" s="10"/>
    </row>
    <row r="27" spans="2:15" ht="39.950000000000003" customHeight="1">
      <c r="B27" s="5"/>
      <c r="C27" s="45">
        <v>16</v>
      </c>
      <c r="D27" s="50">
        <f t="shared" si="3"/>
        <v>572</v>
      </c>
      <c r="E27" s="51">
        <v>6</v>
      </c>
      <c r="F27" s="51"/>
      <c r="G27" s="51">
        <v>280</v>
      </c>
      <c r="H27" s="49">
        <f t="shared" si="0"/>
        <v>298</v>
      </c>
      <c r="I27" s="50">
        <f t="shared" si="4"/>
        <v>338</v>
      </c>
      <c r="J27" s="55">
        <v>20</v>
      </c>
      <c r="K27" s="51">
        <v>29</v>
      </c>
      <c r="L27" s="51">
        <v>6</v>
      </c>
      <c r="M27" s="49">
        <f t="shared" si="1"/>
        <v>323</v>
      </c>
      <c r="N27" s="54">
        <f t="shared" si="2"/>
        <v>621</v>
      </c>
      <c r="O27" s="10"/>
    </row>
    <row r="28" spans="2:15" ht="39.950000000000003" customHeight="1">
      <c r="B28" s="5"/>
      <c r="C28" s="45">
        <v>17</v>
      </c>
      <c r="D28" s="50">
        <f t="shared" si="3"/>
        <v>298</v>
      </c>
      <c r="E28" s="51"/>
      <c r="F28" s="51"/>
      <c r="G28" s="51">
        <v>60</v>
      </c>
      <c r="H28" s="49">
        <f t="shared" si="0"/>
        <v>238</v>
      </c>
      <c r="I28" s="50">
        <f t="shared" si="4"/>
        <v>323</v>
      </c>
      <c r="J28" s="55">
        <v>4</v>
      </c>
      <c r="K28" s="51">
        <v>3</v>
      </c>
      <c r="L28" s="51"/>
      <c r="M28" s="49">
        <f t="shared" si="1"/>
        <v>324</v>
      </c>
      <c r="N28" s="54">
        <f t="shared" si="2"/>
        <v>562</v>
      </c>
      <c r="O28" s="10"/>
    </row>
    <row r="29" spans="2:15" ht="39.950000000000003" customHeight="1">
      <c r="B29" s="5"/>
      <c r="C29" s="45">
        <v>18</v>
      </c>
      <c r="D29" s="50">
        <f t="shared" si="3"/>
        <v>238</v>
      </c>
      <c r="E29" s="51">
        <v>240</v>
      </c>
      <c r="F29" s="51"/>
      <c r="G29" s="51">
        <v>72</v>
      </c>
      <c r="H29" s="49">
        <f t="shared" si="0"/>
        <v>406</v>
      </c>
      <c r="I29" s="50">
        <f t="shared" si="4"/>
        <v>324</v>
      </c>
      <c r="J29" s="55">
        <v>27</v>
      </c>
      <c r="K29" s="51">
        <v>12</v>
      </c>
      <c r="L29" s="51"/>
      <c r="M29" s="49">
        <f t="shared" si="1"/>
        <v>339</v>
      </c>
      <c r="N29" s="54">
        <f t="shared" si="2"/>
        <v>745</v>
      </c>
      <c r="O29" s="10"/>
    </row>
    <row r="30" spans="2:15" ht="39.950000000000003" customHeight="1">
      <c r="B30" s="5"/>
      <c r="C30" s="45">
        <v>19</v>
      </c>
      <c r="D30" s="50">
        <f t="shared" si="3"/>
        <v>406</v>
      </c>
      <c r="E30" s="51">
        <v>6</v>
      </c>
      <c r="F30" s="51"/>
      <c r="G30" s="51">
        <v>80</v>
      </c>
      <c r="H30" s="49">
        <f t="shared" si="0"/>
        <v>332</v>
      </c>
      <c r="I30" s="50">
        <f t="shared" si="4"/>
        <v>339</v>
      </c>
      <c r="J30" s="55">
        <v>5</v>
      </c>
      <c r="K30" s="51"/>
      <c r="L30" s="51">
        <v>6</v>
      </c>
      <c r="M30" s="49">
        <f t="shared" si="1"/>
        <v>338</v>
      </c>
      <c r="N30" s="54">
        <f t="shared" si="2"/>
        <v>670</v>
      </c>
      <c r="O30" s="10"/>
    </row>
    <row r="31" spans="2:15" ht="39.950000000000003" customHeight="1">
      <c r="B31" s="5"/>
      <c r="C31" s="45">
        <v>20</v>
      </c>
      <c r="D31" s="50">
        <f t="shared" si="3"/>
        <v>332</v>
      </c>
      <c r="E31" s="51"/>
      <c r="F31" s="51"/>
      <c r="G31" s="51">
        <v>109</v>
      </c>
      <c r="H31" s="49">
        <f t="shared" si="0"/>
        <v>223</v>
      </c>
      <c r="I31" s="50">
        <f t="shared" si="4"/>
        <v>338</v>
      </c>
      <c r="J31" s="55">
        <v>20</v>
      </c>
      <c r="K31" s="51">
        <v>20</v>
      </c>
      <c r="L31" s="51"/>
      <c r="M31" s="49">
        <f t="shared" si="1"/>
        <v>338</v>
      </c>
      <c r="N31" s="54">
        <f t="shared" si="2"/>
        <v>561</v>
      </c>
      <c r="O31" s="10"/>
    </row>
    <row r="32" spans="2:15" ht="39.950000000000003" customHeight="1">
      <c r="B32" s="5"/>
      <c r="C32" s="45">
        <v>21</v>
      </c>
      <c r="D32" s="50">
        <f t="shared" si="3"/>
        <v>223</v>
      </c>
      <c r="E32" s="51">
        <v>2</v>
      </c>
      <c r="F32" s="51"/>
      <c r="G32" s="51">
        <v>56</v>
      </c>
      <c r="H32" s="49">
        <f t="shared" si="0"/>
        <v>169</v>
      </c>
      <c r="I32" s="50">
        <f t="shared" si="4"/>
        <v>338</v>
      </c>
      <c r="J32" s="55"/>
      <c r="K32" s="51"/>
      <c r="L32" s="51">
        <v>2</v>
      </c>
      <c r="M32" s="49">
        <f t="shared" si="1"/>
        <v>336</v>
      </c>
      <c r="N32" s="54">
        <f t="shared" si="2"/>
        <v>505</v>
      </c>
      <c r="O32" s="10"/>
    </row>
    <row r="33" spans="2:15" ht="39.950000000000003" customHeight="1">
      <c r="B33" s="5"/>
      <c r="C33" s="45">
        <v>22</v>
      </c>
      <c r="D33" s="50">
        <f t="shared" si="3"/>
        <v>169</v>
      </c>
      <c r="E33" s="51">
        <v>6</v>
      </c>
      <c r="F33" s="51"/>
      <c r="G33" s="51">
        <v>68</v>
      </c>
      <c r="H33" s="49">
        <f t="shared" si="0"/>
        <v>107</v>
      </c>
      <c r="I33" s="50">
        <f t="shared" si="4"/>
        <v>336</v>
      </c>
      <c r="J33" s="55">
        <v>17</v>
      </c>
      <c r="K33" s="51">
        <v>29</v>
      </c>
      <c r="L33" s="51">
        <v>6</v>
      </c>
      <c r="M33" s="49">
        <f t="shared" si="1"/>
        <v>318</v>
      </c>
      <c r="N33" s="54">
        <f t="shared" si="2"/>
        <v>425</v>
      </c>
      <c r="O33" s="10"/>
    </row>
    <row r="34" spans="2:15" ht="39.950000000000003" customHeight="1">
      <c r="B34" s="5"/>
      <c r="C34" s="45">
        <v>23</v>
      </c>
      <c r="D34" s="50">
        <f t="shared" si="3"/>
        <v>107</v>
      </c>
      <c r="E34" s="51">
        <v>360</v>
      </c>
      <c r="F34" s="51"/>
      <c r="G34" s="51">
        <v>111</v>
      </c>
      <c r="H34" s="49">
        <f t="shared" si="0"/>
        <v>356</v>
      </c>
      <c r="I34" s="50">
        <f t="shared" si="4"/>
        <v>318</v>
      </c>
      <c r="J34" s="55">
        <v>3</v>
      </c>
      <c r="K34" s="51"/>
      <c r="L34" s="51"/>
      <c r="M34" s="49">
        <f t="shared" si="1"/>
        <v>321</v>
      </c>
      <c r="N34" s="54">
        <f t="shared" si="2"/>
        <v>677</v>
      </c>
      <c r="O34" s="10"/>
    </row>
    <row r="35" spans="2:15" ht="39.950000000000003" customHeight="1">
      <c r="B35" s="5"/>
      <c r="C35" s="45">
        <v>24</v>
      </c>
      <c r="D35" s="50">
        <f t="shared" si="3"/>
        <v>356</v>
      </c>
      <c r="E35" s="51">
        <v>6</v>
      </c>
      <c r="F35" s="51"/>
      <c r="G35" s="51">
        <v>116</v>
      </c>
      <c r="H35" s="49">
        <f t="shared" si="0"/>
        <v>246</v>
      </c>
      <c r="I35" s="50">
        <f t="shared" si="4"/>
        <v>321</v>
      </c>
      <c r="J35" s="55">
        <v>9</v>
      </c>
      <c r="K35" s="51">
        <v>14</v>
      </c>
      <c r="L35" s="51">
        <v>6</v>
      </c>
      <c r="M35" s="49">
        <f t="shared" si="1"/>
        <v>310</v>
      </c>
      <c r="N35" s="54">
        <f t="shared" si="2"/>
        <v>556</v>
      </c>
      <c r="O35" s="10"/>
    </row>
    <row r="36" spans="2:15" ht="39.950000000000003" customHeight="1">
      <c r="B36" s="5"/>
      <c r="C36" s="45">
        <v>25</v>
      </c>
      <c r="D36" s="50">
        <f t="shared" si="3"/>
        <v>246</v>
      </c>
      <c r="E36" s="51">
        <v>364</v>
      </c>
      <c r="F36" s="51"/>
      <c r="G36" s="51">
        <v>67</v>
      </c>
      <c r="H36" s="49">
        <f t="shared" si="0"/>
        <v>543</v>
      </c>
      <c r="I36" s="50">
        <f t="shared" si="4"/>
        <v>310</v>
      </c>
      <c r="J36" s="55">
        <v>5</v>
      </c>
      <c r="K36" s="51">
        <v>11</v>
      </c>
      <c r="L36" s="51">
        <v>4</v>
      </c>
      <c r="M36" s="49">
        <f t="shared" si="1"/>
        <v>300</v>
      </c>
      <c r="N36" s="54">
        <f t="shared" si="2"/>
        <v>843</v>
      </c>
      <c r="O36" s="10"/>
    </row>
    <row r="37" spans="2:15" ht="39.950000000000003" customHeight="1">
      <c r="B37" s="5"/>
      <c r="C37" s="45">
        <v>26</v>
      </c>
      <c r="D37" s="50">
        <f t="shared" si="3"/>
        <v>543</v>
      </c>
      <c r="E37" s="51">
        <v>7</v>
      </c>
      <c r="F37" s="51"/>
      <c r="G37" s="51">
        <v>41</v>
      </c>
      <c r="H37" s="49">
        <f t="shared" si="0"/>
        <v>509</v>
      </c>
      <c r="I37" s="50">
        <f t="shared" si="4"/>
        <v>300</v>
      </c>
      <c r="J37" s="55">
        <v>11</v>
      </c>
      <c r="K37" s="51">
        <v>8</v>
      </c>
      <c r="L37" s="51">
        <v>7</v>
      </c>
      <c r="M37" s="49">
        <f t="shared" si="1"/>
        <v>296</v>
      </c>
      <c r="N37" s="54">
        <f t="shared" si="2"/>
        <v>805</v>
      </c>
      <c r="O37" s="10"/>
    </row>
    <row r="38" spans="2:15" ht="39.950000000000003" customHeight="1">
      <c r="B38" s="5"/>
      <c r="C38" s="45">
        <v>27</v>
      </c>
      <c r="D38" s="50">
        <f t="shared" si="3"/>
        <v>509</v>
      </c>
      <c r="E38" s="51">
        <v>16</v>
      </c>
      <c r="F38" s="51"/>
      <c r="G38" s="51">
        <v>58</v>
      </c>
      <c r="H38" s="49">
        <f t="shared" si="0"/>
        <v>467</v>
      </c>
      <c r="I38" s="50">
        <f t="shared" si="4"/>
        <v>296</v>
      </c>
      <c r="J38" s="55">
        <v>3</v>
      </c>
      <c r="K38" s="51">
        <v>14</v>
      </c>
      <c r="L38" s="51">
        <v>16</v>
      </c>
      <c r="M38" s="49">
        <f t="shared" si="1"/>
        <v>269</v>
      </c>
      <c r="N38" s="54">
        <f t="shared" si="2"/>
        <v>736</v>
      </c>
      <c r="O38" s="10"/>
    </row>
    <row r="39" spans="2:15" ht="39.950000000000003" customHeight="1">
      <c r="B39" s="5"/>
      <c r="C39" s="45">
        <v>28</v>
      </c>
      <c r="D39" s="50">
        <f t="shared" si="3"/>
        <v>467</v>
      </c>
      <c r="E39" s="51"/>
      <c r="F39" s="51"/>
      <c r="G39" s="51">
        <v>61</v>
      </c>
      <c r="H39" s="49">
        <f t="shared" si="0"/>
        <v>406</v>
      </c>
      <c r="I39" s="50">
        <f t="shared" si="4"/>
        <v>269</v>
      </c>
      <c r="J39" s="55">
        <v>24</v>
      </c>
      <c r="K39" s="51">
        <v>25</v>
      </c>
      <c r="L39" s="51"/>
      <c r="M39" s="49">
        <f t="shared" si="1"/>
        <v>268</v>
      </c>
      <c r="N39" s="54">
        <f t="shared" si="2"/>
        <v>674</v>
      </c>
      <c r="O39" s="10"/>
    </row>
    <row r="40" spans="2:15" ht="39.950000000000003" customHeight="1">
      <c r="B40" s="5"/>
      <c r="C40" s="45">
        <v>29</v>
      </c>
      <c r="D40" s="50">
        <f t="shared" si="3"/>
        <v>406</v>
      </c>
      <c r="E40" s="51"/>
      <c r="F40" s="51"/>
      <c r="G40" s="51">
        <v>146</v>
      </c>
      <c r="H40" s="49">
        <f t="shared" si="0"/>
        <v>260</v>
      </c>
      <c r="I40" s="50">
        <f t="shared" si="4"/>
        <v>268</v>
      </c>
      <c r="J40" s="55">
        <v>16</v>
      </c>
      <c r="K40" s="51"/>
      <c r="L40" s="51"/>
      <c r="M40" s="49">
        <f t="shared" si="1"/>
        <v>284</v>
      </c>
      <c r="N40" s="54">
        <f t="shared" si="2"/>
        <v>544</v>
      </c>
      <c r="O40" s="10"/>
    </row>
    <row r="41" spans="2:15" ht="39.950000000000003" customHeight="1">
      <c r="B41" s="5"/>
      <c r="C41" s="45">
        <v>30</v>
      </c>
      <c r="D41" s="50">
        <f t="shared" si="3"/>
        <v>260</v>
      </c>
      <c r="E41" s="51"/>
      <c r="F41" s="51"/>
      <c r="G41" s="51">
        <v>141</v>
      </c>
      <c r="H41" s="49">
        <f t="shared" si="0"/>
        <v>119</v>
      </c>
      <c r="I41" s="50">
        <f t="shared" si="4"/>
        <v>284</v>
      </c>
      <c r="J41" s="55">
        <v>34</v>
      </c>
      <c r="K41" s="51">
        <v>16</v>
      </c>
      <c r="L41" s="51"/>
      <c r="M41" s="49">
        <f t="shared" si="1"/>
        <v>302</v>
      </c>
      <c r="N41" s="54">
        <f t="shared" si="2"/>
        <v>421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119</v>
      </c>
      <c r="E42" s="52"/>
      <c r="F42" s="52"/>
      <c r="G42" s="52"/>
      <c r="H42" s="49">
        <f t="shared" si="0"/>
        <v>119</v>
      </c>
      <c r="I42" s="50">
        <f t="shared" si="4"/>
        <v>302</v>
      </c>
      <c r="J42" s="56"/>
      <c r="K42" s="52"/>
      <c r="L42" s="52"/>
      <c r="M42" s="49">
        <f t="shared" si="1"/>
        <v>302</v>
      </c>
      <c r="N42" s="54">
        <f t="shared" si="2"/>
        <v>421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2927</v>
      </c>
      <c r="F44" s="58">
        <f>SUM($F12:$F42)</f>
        <v>0</v>
      </c>
      <c r="G44" s="59">
        <f>SUM($G12:$G42)</f>
        <v>3167</v>
      </c>
      <c r="H44" s="22"/>
      <c r="I44" s="11"/>
      <c r="J44" s="57">
        <f>SUM($J12:$J42)</f>
        <v>493</v>
      </c>
      <c r="K44" s="58">
        <f>SUM($K12:$K42)</f>
        <v>363</v>
      </c>
      <c r="L44" s="59">
        <f>SUM($L12:$L42)</f>
        <v>96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55" zoomScaleNormal="55" workbookViewId="0">
      <pane ySplit="12" topLeftCell="A38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TSU</v>
      </c>
      <c r="E5" s="72"/>
      <c r="F5" s="31"/>
      <c r="G5" s="31" t="s">
        <v>2</v>
      </c>
      <c r="H5" s="72" t="str">
        <f ca="1">GUINNESS!$H$5</f>
        <v>NOVEMBER  2013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106</v>
      </c>
      <c r="E12" s="48">
        <v>190</v>
      </c>
      <c r="F12" s="48"/>
      <c r="G12" s="48">
        <v>15</v>
      </c>
      <c r="H12" s="49">
        <f>$D12+$E12+$F12-$G12</f>
        <v>281</v>
      </c>
      <c r="I12" s="47"/>
      <c r="J12" s="53"/>
      <c r="K12" s="48"/>
      <c r="L12" s="48"/>
      <c r="M12" s="49">
        <f>$I12+$J12-$K12-$L12</f>
        <v>0</v>
      </c>
      <c r="N12" s="54">
        <f>$H12+$M12</f>
        <v>281</v>
      </c>
      <c r="O12" s="10"/>
    </row>
    <row r="13" spans="2:15" ht="39.950000000000003" customHeight="1">
      <c r="B13" s="5"/>
      <c r="C13" s="45">
        <v>2</v>
      </c>
      <c r="D13" s="50">
        <f>$H12</f>
        <v>281</v>
      </c>
      <c r="E13" s="51"/>
      <c r="F13" s="51"/>
      <c r="G13" s="51">
        <v>17</v>
      </c>
      <c r="H13" s="49">
        <f t="shared" ref="H13:H42" si="0">$D13+$E13+$F13-$G13</f>
        <v>264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264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264</v>
      </c>
      <c r="E14" s="51"/>
      <c r="F14" s="51"/>
      <c r="G14" s="51">
        <v>11</v>
      </c>
      <c r="H14" s="49">
        <f t="shared" si="0"/>
        <v>253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253</v>
      </c>
      <c r="O14" s="10"/>
    </row>
    <row r="15" spans="2:15" ht="39.950000000000003" customHeight="1">
      <c r="B15" s="5"/>
      <c r="C15" s="45">
        <v>4</v>
      </c>
      <c r="D15" s="50">
        <f t="shared" si="3"/>
        <v>253</v>
      </c>
      <c r="E15" s="51"/>
      <c r="F15" s="51"/>
      <c r="G15" s="51">
        <v>10</v>
      </c>
      <c r="H15" s="49">
        <f t="shared" si="0"/>
        <v>243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243</v>
      </c>
      <c r="O15" s="10"/>
    </row>
    <row r="16" spans="2:15" ht="39.950000000000003" customHeight="1">
      <c r="B16" s="5"/>
      <c r="C16" s="45">
        <v>5</v>
      </c>
      <c r="D16" s="50">
        <f t="shared" si="3"/>
        <v>243</v>
      </c>
      <c r="E16" s="51"/>
      <c r="F16" s="51"/>
      <c r="G16" s="51">
        <v>6</v>
      </c>
      <c r="H16" s="49">
        <f t="shared" si="0"/>
        <v>237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237</v>
      </c>
      <c r="O16" s="10"/>
    </row>
    <row r="17" spans="2:15" ht="39.950000000000003" customHeight="1">
      <c r="B17" s="5"/>
      <c r="C17" s="45">
        <v>6</v>
      </c>
      <c r="D17" s="50">
        <f t="shared" si="3"/>
        <v>237</v>
      </c>
      <c r="E17" s="51"/>
      <c r="F17" s="51"/>
      <c r="G17" s="51">
        <v>5</v>
      </c>
      <c r="H17" s="49">
        <f t="shared" si="0"/>
        <v>232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232</v>
      </c>
      <c r="O17" s="10"/>
    </row>
    <row r="18" spans="2:15" ht="39.950000000000003" customHeight="1">
      <c r="B18" s="5"/>
      <c r="C18" s="45">
        <v>7</v>
      </c>
      <c r="D18" s="50">
        <f t="shared" si="3"/>
        <v>232</v>
      </c>
      <c r="E18" s="51"/>
      <c r="F18" s="51"/>
      <c r="G18" s="51">
        <v>3</v>
      </c>
      <c r="H18" s="49">
        <f t="shared" si="0"/>
        <v>229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229</v>
      </c>
      <c r="O18" s="10"/>
    </row>
    <row r="19" spans="2:15" ht="39.950000000000003" customHeight="1">
      <c r="B19" s="5"/>
      <c r="C19" s="45">
        <v>8</v>
      </c>
      <c r="D19" s="50">
        <f t="shared" si="3"/>
        <v>229</v>
      </c>
      <c r="E19" s="51"/>
      <c r="F19" s="51"/>
      <c r="G19" s="51">
        <v>14</v>
      </c>
      <c r="H19" s="49">
        <f t="shared" si="0"/>
        <v>215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215</v>
      </c>
      <c r="O19" s="10"/>
    </row>
    <row r="20" spans="2:15" ht="39.950000000000003" customHeight="1">
      <c r="B20" s="5"/>
      <c r="C20" s="45">
        <v>9</v>
      </c>
      <c r="D20" s="50">
        <f t="shared" si="3"/>
        <v>215</v>
      </c>
      <c r="E20" s="51"/>
      <c r="F20" s="51"/>
      <c r="G20" s="51">
        <v>10</v>
      </c>
      <c r="H20" s="49">
        <f t="shared" si="0"/>
        <v>205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205</v>
      </c>
      <c r="O20" s="10"/>
    </row>
    <row r="21" spans="2:15" ht="39.950000000000003" customHeight="1">
      <c r="B21" s="5"/>
      <c r="C21" s="45">
        <v>10</v>
      </c>
      <c r="D21" s="50">
        <f t="shared" si="3"/>
        <v>205</v>
      </c>
      <c r="E21" s="51"/>
      <c r="F21" s="51"/>
      <c r="G21" s="51">
        <v>9</v>
      </c>
      <c r="H21" s="49">
        <f t="shared" si="0"/>
        <v>196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196</v>
      </c>
      <c r="O21" s="10"/>
    </row>
    <row r="22" spans="2:15" ht="39.950000000000003" customHeight="1">
      <c r="B22" s="5"/>
      <c r="C22" s="45">
        <v>11</v>
      </c>
      <c r="D22" s="50">
        <f t="shared" si="3"/>
        <v>196</v>
      </c>
      <c r="E22" s="51"/>
      <c r="F22" s="51"/>
      <c r="G22" s="51">
        <v>9</v>
      </c>
      <c r="H22" s="49">
        <f t="shared" si="0"/>
        <v>187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187</v>
      </c>
      <c r="O22" s="10"/>
    </row>
    <row r="23" spans="2:15" ht="39.950000000000003" customHeight="1">
      <c r="B23" s="5"/>
      <c r="C23" s="45">
        <v>12</v>
      </c>
      <c r="D23" s="50">
        <f t="shared" si="3"/>
        <v>187</v>
      </c>
      <c r="E23" s="51"/>
      <c r="F23" s="51"/>
      <c r="G23" s="51">
        <v>5</v>
      </c>
      <c r="H23" s="49">
        <f t="shared" si="0"/>
        <v>182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182</v>
      </c>
      <c r="O23" s="10"/>
    </row>
    <row r="24" spans="2:15" ht="39.950000000000003" customHeight="1">
      <c r="B24" s="5"/>
      <c r="C24" s="45">
        <v>13</v>
      </c>
      <c r="D24" s="50">
        <f t="shared" si="3"/>
        <v>182</v>
      </c>
      <c r="E24" s="51"/>
      <c r="F24" s="51"/>
      <c r="G24" s="51">
        <v>4</v>
      </c>
      <c r="H24" s="49">
        <f t="shared" si="0"/>
        <v>178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178</v>
      </c>
      <c r="O24" s="10"/>
    </row>
    <row r="25" spans="2:15" ht="39.950000000000003" customHeight="1">
      <c r="B25" s="5"/>
      <c r="C25" s="45">
        <v>14</v>
      </c>
      <c r="D25" s="50">
        <f t="shared" si="3"/>
        <v>178</v>
      </c>
      <c r="E25" s="51"/>
      <c r="F25" s="51"/>
      <c r="G25" s="51">
        <v>6</v>
      </c>
      <c r="H25" s="49">
        <f t="shared" si="0"/>
        <v>172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172</v>
      </c>
      <c r="O25" s="10"/>
    </row>
    <row r="26" spans="2:15" ht="39.950000000000003" customHeight="1">
      <c r="B26" s="5"/>
      <c r="C26" s="45">
        <v>15</v>
      </c>
      <c r="D26" s="50">
        <f t="shared" si="3"/>
        <v>172</v>
      </c>
      <c r="E26" s="51"/>
      <c r="F26" s="51"/>
      <c r="G26" s="51">
        <v>10</v>
      </c>
      <c r="H26" s="49">
        <f t="shared" si="0"/>
        <v>162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162</v>
      </c>
      <c r="O26" s="10"/>
    </row>
    <row r="27" spans="2:15" ht="39.950000000000003" customHeight="1">
      <c r="B27" s="5"/>
      <c r="C27" s="45">
        <v>16</v>
      </c>
      <c r="D27" s="50">
        <f t="shared" si="3"/>
        <v>162</v>
      </c>
      <c r="E27" s="51"/>
      <c r="F27" s="51"/>
      <c r="G27" s="51">
        <v>7</v>
      </c>
      <c r="H27" s="49">
        <f t="shared" si="0"/>
        <v>155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155</v>
      </c>
      <c r="O27" s="10"/>
    </row>
    <row r="28" spans="2:15" ht="39.950000000000003" customHeight="1">
      <c r="B28" s="5"/>
      <c r="C28" s="45">
        <v>17</v>
      </c>
      <c r="D28" s="50">
        <f t="shared" si="3"/>
        <v>155</v>
      </c>
      <c r="E28" s="51"/>
      <c r="F28" s="51"/>
      <c r="G28" s="51">
        <v>6</v>
      </c>
      <c r="H28" s="49">
        <f t="shared" si="0"/>
        <v>149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149</v>
      </c>
      <c r="O28" s="10"/>
    </row>
    <row r="29" spans="2:15" ht="39.950000000000003" customHeight="1">
      <c r="B29" s="5"/>
      <c r="C29" s="45">
        <v>18</v>
      </c>
      <c r="D29" s="50">
        <f t="shared" si="3"/>
        <v>149</v>
      </c>
      <c r="E29" s="51">
        <v>160</v>
      </c>
      <c r="F29" s="51"/>
      <c r="G29" s="51">
        <v>4</v>
      </c>
      <c r="H29" s="49">
        <f t="shared" si="0"/>
        <v>305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305</v>
      </c>
      <c r="O29" s="10"/>
    </row>
    <row r="30" spans="2:15" ht="39.950000000000003" customHeight="1">
      <c r="B30" s="5"/>
      <c r="C30" s="45">
        <v>19</v>
      </c>
      <c r="D30" s="50">
        <f t="shared" si="3"/>
        <v>305</v>
      </c>
      <c r="E30" s="51"/>
      <c r="F30" s="51"/>
      <c r="G30" s="51">
        <v>17</v>
      </c>
      <c r="H30" s="49">
        <f t="shared" si="0"/>
        <v>288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288</v>
      </c>
      <c r="O30" s="10"/>
    </row>
    <row r="31" spans="2:15" ht="39.950000000000003" customHeight="1">
      <c r="B31" s="5"/>
      <c r="C31" s="45">
        <v>20</v>
      </c>
      <c r="D31" s="50">
        <f t="shared" si="3"/>
        <v>288</v>
      </c>
      <c r="E31" s="51"/>
      <c r="F31" s="51"/>
      <c r="G31" s="51">
        <v>10</v>
      </c>
      <c r="H31" s="49">
        <f t="shared" si="0"/>
        <v>278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278</v>
      </c>
      <c r="O31" s="10"/>
    </row>
    <row r="32" spans="2:15" ht="39.950000000000003" customHeight="1">
      <c r="B32" s="5"/>
      <c r="C32" s="45">
        <v>21</v>
      </c>
      <c r="D32" s="50">
        <f t="shared" si="3"/>
        <v>278</v>
      </c>
      <c r="E32" s="51"/>
      <c r="F32" s="51"/>
      <c r="G32" s="51">
        <v>7</v>
      </c>
      <c r="H32" s="49">
        <f t="shared" si="0"/>
        <v>271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271</v>
      </c>
      <c r="O32" s="10"/>
    </row>
    <row r="33" spans="2:15" ht="39.950000000000003" customHeight="1">
      <c r="B33" s="5"/>
      <c r="C33" s="45">
        <v>22</v>
      </c>
      <c r="D33" s="50">
        <f t="shared" si="3"/>
        <v>271</v>
      </c>
      <c r="E33" s="51"/>
      <c r="F33" s="51"/>
      <c r="G33" s="51">
        <v>6</v>
      </c>
      <c r="H33" s="49">
        <f t="shared" si="0"/>
        <v>265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265</v>
      </c>
      <c r="O33" s="10"/>
    </row>
    <row r="34" spans="2:15" ht="39.950000000000003" customHeight="1">
      <c r="B34" s="5"/>
      <c r="C34" s="45">
        <v>23</v>
      </c>
      <c r="D34" s="50">
        <f t="shared" si="3"/>
        <v>265</v>
      </c>
      <c r="E34" s="51"/>
      <c r="F34" s="51"/>
      <c r="G34" s="51">
        <v>7</v>
      </c>
      <c r="H34" s="49">
        <f t="shared" si="0"/>
        <v>258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258</v>
      </c>
      <c r="O34" s="10"/>
    </row>
    <row r="35" spans="2:15" ht="39.950000000000003" customHeight="1">
      <c r="B35" s="5"/>
      <c r="C35" s="45">
        <v>24</v>
      </c>
      <c r="D35" s="50">
        <f t="shared" si="3"/>
        <v>258</v>
      </c>
      <c r="E35" s="51"/>
      <c r="F35" s="51"/>
      <c r="G35" s="51">
        <v>8</v>
      </c>
      <c r="H35" s="49">
        <f t="shared" si="0"/>
        <v>250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250</v>
      </c>
      <c r="O35" s="10"/>
    </row>
    <row r="36" spans="2:15" ht="39.950000000000003" customHeight="1">
      <c r="B36" s="5"/>
      <c r="C36" s="45">
        <v>25</v>
      </c>
      <c r="D36" s="50">
        <f t="shared" si="3"/>
        <v>250</v>
      </c>
      <c r="E36" s="51"/>
      <c r="F36" s="51"/>
      <c r="G36" s="51">
        <v>9</v>
      </c>
      <c r="H36" s="49">
        <f t="shared" si="0"/>
        <v>241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241</v>
      </c>
      <c r="O36" s="10"/>
    </row>
    <row r="37" spans="2:15" ht="39.950000000000003" customHeight="1">
      <c r="B37" s="5"/>
      <c r="C37" s="45">
        <v>26</v>
      </c>
      <c r="D37" s="50">
        <f t="shared" si="3"/>
        <v>241</v>
      </c>
      <c r="E37" s="51"/>
      <c r="F37" s="51"/>
      <c r="G37" s="51">
        <v>7</v>
      </c>
      <c r="H37" s="49">
        <f t="shared" si="0"/>
        <v>234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234</v>
      </c>
      <c r="O37" s="10"/>
    </row>
    <row r="38" spans="2:15" ht="39.950000000000003" customHeight="1">
      <c r="B38" s="5"/>
      <c r="C38" s="45">
        <v>27</v>
      </c>
      <c r="D38" s="50">
        <f t="shared" si="3"/>
        <v>234</v>
      </c>
      <c r="E38" s="51"/>
      <c r="F38" s="51"/>
      <c r="G38" s="51">
        <v>5</v>
      </c>
      <c r="H38" s="49">
        <f t="shared" si="0"/>
        <v>229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229</v>
      </c>
      <c r="O38" s="10"/>
    </row>
    <row r="39" spans="2:15" ht="39.950000000000003" customHeight="1">
      <c r="B39" s="5"/>
      <c r="C39" s="45">
        <v>28</v>
      </c>
      <c r="D39" s="50">
        <f t="shared" si="3"/>
        <v>229</v>
      </c>
      <c r="E39" s="51"/>
      <c r="F39" s="51"/>
      <c r="G39" s="51">
        <v>4</v>
      </c>
      <c r="H39" s="49">
        <f t="shared" si="0"/>
        <v>225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225</v>
      </c>
      <c r="O39" s="10"/>
    </row>
    <row r="40" spans="2:15" ht="39.950000000000003" customHeight="1">
      <c r="B40" s="5"/>
      <c r="C40" s="45">
        <v>29</v>
      </c>
      <c r="D40" s="50">
        <f t="shared" si="3"/>
        <v>225</v>
      </c>
      <c r="E40" s="51"/>
      <c r="F40" s="51"/>
      <c r="G40" s="51">
        <v>6</v>
      </c>
      <c r="H40" s="49">
        <f t="shared" si="0"/>
        <v>219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219</v>
      </c>
      <c r="O40" s="10"/>
    </row>
    <row r="41" spans="2:15" ht="39.950000000000003" customHeight="1">
      <c r="B41" s="5"/>
      <c r="C41" s="45">
        <v>30</v>
      </c>
      <c r="D41" s="50">
        <f t="shared" si="3"/>
        <v>219</v>
      </c>
      <c r="E41" s="51"/>
      <c r="F41" s="51"/>
      <c r="G41" s="51">
        <v>6</v>
      </c>
      <c r="H41" s="49">
        <f t="shared" si="0"/>
        <v>213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213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213</v>
      </c>
      <c r="E42" s="52"/>
      <c r="F42" s="52"/>
      <c r="G42" s="52"/>
      <c r="H42" s="49">
        <f t="shared" si="0"/>
        <v>213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213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350</v>
      </c>
      <c r="F44" s="58">
        <f>SUM($F12:$F42)</f>
        <v>0</v>
      </c>
      <c r="G44" s="59">
        <f>SUM($G12:$G42)</f>
        <v>243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APPLE CIDER</vt:lpstr>
      <vt:lpstr>GUINNESS</vt:lpstr>
      <vt:lpstr>HEINEKEN</vt:lpstr>
      <vt:lpstr>HOEGAARDEN</vt:lpstr>
      <vt:lpstr>PAULANAR</vt:lpstr>
      <vt:lpstr>STRONGBOW</vt:lpstr>
      <vt:lpstr>TIGER</vt:lpstr>
      <vt:lpstr>CIGARETTES</vt:lpstr>
      <vt:lpstr>'APPLE CIDER'!Print_Area</vt:lpstr>
      <vt:lpstr>PAULANAR!Print_Area</vt:lpstr>
      <vt:lpstr>STRONGBOW!Print_Area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2013-06-12T19:15:56Z</cp:lastPrinted>
  <dcterms:created xsi:type="dcterms:W3CDTF">2011-06-21T05:37:30Z</dcterms:created>
  <dcterms:modified xsi:type="dcterms:W3CDTF">2013-12-03T08:14:43Z</dcterms:modified>
</cp:coreProperties>
</file>